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BID MASTER FOLDER\1617 Formal Bids\1617-07 RFQ Presidential Suite Office Furniture\"/>
    </mc:Choice>
  </mc:AlternateContent>
  <bookViews>
    <workbookView xWindow="0" yWindow="0" windowWidth="19200" windowHeight="11595"/>
  </bookViews>
  <sheets>
    <sheet name="Executive Suite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6" i="1" l="1"/>
  <c r="R6" i="1"/>
  <c r="P7" i="1"/>
  <c r="R7" i="1"/>
  <c r="P8" i="1"/>
  <c r="R8" i="1"/>
  <c r="P9" i="1"/>
  <c r="R9" i="1"/>
  <c r="P10" i="1"/>
  <c r="R10" i="1"/>
  <c r="R20" i="1"/>
  <c r="R36" i="1"/>
  <c r="Q20" i="1"/>
  <c r="Q36" i="1"/>
  <c r="P20" i="1"/>
  <c r="P36" i="1"/>
  <c r="N36" i="1"/>
  <c r="R35" i="1"/>
  <c r="Q35" i="1"/>
  <c r="P35" i="1"/>
  <c r="N35" i="1"/>
  <c r="P27" i="1"/>
  <c r="R27" i="1"/>
  <c r="P29" i="1"/>
  <c r="R29" i="1"/>
  <c r="R30" i="1"/>
  <c r="Q30" i="1"/>
  <c r="P30" i="1"/>
  <c r="N30" i="1"/>
  <c r="R25" i="1"/>
  <c r="Q25" i="1"/>
  <c r="P25" i="1"/>
  <c r="N25" i="1"/>
  <c r="P11" i="1"/>
  <c r="R11" i="1"/>
  <c r="R12" i="1"/>
  <c r="R13" i="1"/>
  <c r="R14" i="1"/>
  <c r="R15" i="1"/>
  <c r="R16" i="1"/>
  <c r="R17" i="1"/>
  <c r="R18" i="1"/>
  <c r="R19" i="1"/>
  <c r="N20" i="1"/>
  <c r="P34" i="1"/>
  <c r="R34" i="1"/>
  <c r="P33" i="1"/>
  <c r="R33" i="1"/>
  <c r="P32" i="1"/>
  <c r="R32" i="1"/>
  <c r="P28" i="1"/>
  <c r="R28" i="1"/>
  <c r="P24" i="1"/>
  <c r="R24" i="1"/>
  <c r="P23" i="1"/>
  <c r="R23" i="1"/>
  <c r="P19" i="1"/>
  <c r="P18" i="1"/>
  <c r="P17" i="1"/>
  <c r="P16" i="1"/>
  <c r="P15" i="1"/>
  <c r="P14" i="1"/>
  <c r="P13" i="1"/>
  <c r="P12" i="1"/>
</calcChain>
</file>

<file path=xl/sharedStrings.xml><?xml version="1.0" encoding="utf-8"?>
<sst xmlns="http://schemas.openxmlformats.org/spreadsheetml/2006/main" count="322" uniqueCount="187">
  <si>
    <t>Manufacturer</t>
  </si>
  <si>
    <t>Notes</t>
  </si>
  <si>
    <t>Finish Name</t>
  </si>
  <si>
    <t>Finish #</t>
  </si>
  <si>
    <t>Fabric Name</t>
  </si>
  <si>
    <t>Fabric #</t>
  </si>
  <si>
    <t>Dimensions</t>
  </si>
  <si>
    <t>Quantity</t>
  </si>
  <si>
    <t>Room:  Conference Room</t>
  </si>
  <si>
    <t>HBF</t>
  </si>
  <si>
    <t>Chestnut Cherry</t>
  </si>
  <si>
    <t>AC-61326, #7</t>
  </si>
  <si>
    <t>OH</t>
  </si>
  <si>
    <t>OW</t>
  </si>
  <si>
    <t>OD</t>
  </si>
  <si>
    <t>Halcon</t>
  </si>
  <si>
    <t>WE01QC/WE33N1</t>
  </si>
  <si>
    <t>n/a</t>
  </si>
  <si>
    <t>30"</t>
  </si>
  <si>
    <t>84"</t>
  </si>
  <si>
    <t>42"</t>
  </si>
  <si>
    <t>Recut Wenge, Quarter Cut/Dark Wenge</t>
  </si>
  <si>
    <t>on wood flr</t>
  </si>
  <si>
    <t>glides for wood floor</t>
  </si>
  <si>
    <t>Base / Arms</t>
  </si>
  <si>
    <t>Base: Polished Aluminum
Arm: 4D Arms</t>
  </si>
  <si>
    <t>Arm: Open wood
Back: Upholstered</t>
  </si>
  <si>
    <t>Glides / Casters</t>
  </si>
  <si>
    <t>Soft casters for wood floor</t>
  </si>
  <si>
    <t>Product Series/
Style Name</t>
  </si>
  <si>
    <t>Recut Wenge, Quarter Cut/Dark Wenge
Glass top: Acid Etched #CC50 Ice White</t>
  </si>
  <si>
    <t>72"</t>
  </si>
  <si>
    <t>soft mobile casters for wood flr</t>
  </si>
  <si>
    <t>Lumisource</t>
  </si>
  <si>
    <t>Cherry</t>
  </si>
  <si>
    <t>David Edward</t>
  </si>
  <si>
    <t>Steelcase</t>
  </si>
  <si>
    <t>39"</t>
  </si>
  <si>
    <t>30.5"</t>
  </si>
  <si>
    <t>Chestnut Cherry (legs)</t>
  </si>
  <si>
    <t>Loose cushions; Spring Down option</t>
  </si>
  <si>
    <t>fully upholstered</t>
  </si>
  <si>
    <t>Aurora Lounge Chair
#12843- wood legs &amp; wood back panel</t>
  </si>
  <si>
    <t>see fabric notes</t>
  </si>
  <si>
    <t>32.5"</t>
  </si>
  <si>
    <t>27"</t>
  </si>
  <si>
    <t>29.75"</t>
  </si>
  <si>
    <t>wood legs &amp; wood back panel</t>
  </si>
  <si>
    <t>17"</t>
  </si>
  <si>
    <t>25"</t>
  </si>
  <si>
    <t>wood legs &amp; shelf</t>
  </si>
  <si>
    <t>Glass top &amp; wood legs</t>
  </si>
  <si>
    <t>24"</t>
  </si>
  <si>
    <t>22.5"</t>
  </si>
  <si>
    <t>glass top inset</t>
  </si>
  <si>
    <t>Floating Credenza</t>
  </si>
  <si>
    <t>96"</t>
  </si>
  <si>
    <t>19.5"</t>
  </si>
  <si>
    <t>19"</t>
  </si>
  <si>
    <t>wood top</t>
  </si>
  <si>
    <t>floating credenza may require wall supports</t>
  </si>
  <si>
    <t>Brisa Ultra Celery</t>
  </si>
  <si>
    <t>#533-4510</t>
  </si>
  <si>
    <t>Hard casters for carpet</t>
  </si>
  <si>
    <t>Interior Furniture Specifications</t>
  </si>
  <si>
    <t>Room:  Administrative Support Areas</t>
  </si>
  <si>
    <t>Tag #</t>
  </si>
  <si>
    <t>Unit Cost</t>
  </si>
  <si>
    <t>Shipping/
Freight</t>
  </si>
  <si>
    <t>Total</t>
  </si>
  <si>
    <t xml:space="preserve">PALM BEACH STATE COLLEGE - PRESIDENTIAL EXECUTIVE OFFICE SUITE Renovation </t>
  </si>
  <si>
    <t>P-1</t>
  </si>
  <si>
    <t>P-2</t>
  </si>
  <si>
    <t>P-3</t>
  </si>
  <si>
    <t>P-4</t>
  </si>
  <si>
    <t>P-5</t>
  </si>
  <si>
    <t>P-6</t>
  </si>
  <si>
    <t>P-9</t>
  </si>
  <si>
    <t>P-10</t>
  </si>
  <si>
    <t>P-8</t>
  </si>
  <si>
    <t>P-7</t>
  </si>
  <si>
    <t>C-1</t>
  </si>
  <si>
    <t>C-3</t>
  </si>
  <si>
    <t>C-2</t>
  </si>
  <si>
    <t>R-4</t>
  </si>
  <si>
    <t>R-2</t>
  </si>
  <si>
    <t>R-1</t>
  </si>
  <si>
    <t>Custom workwall storage organization per drawings by K.Stetson for bidding purposes only. Shop drawings to be provided by Halcon for final approval prior to fabrication.</t>
  </si>
  <si>
    <t>P-6F</t>
  </si>
  <si>
    <t>Luna Textiles</t>
  </si>
  <si>
    <t>COM for bar stools</t>
  </si>
  <si>
    <t>#NOT-5370</t>
  </si>
  <si>
    <t>Pattern: Notion 
color: Laurel</t>
  </si>
  <si>
    <r>
      <rPr>
        <u/>
        <sz val="11"/>
        <rFont val="Calibri"/>
        <family val="2"/>
        <scheme val="minor"/>
      </rPr>
      <t>Custom (3) finishes: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 xml:space="preserve">Base: </t>
    </r>
    <r>
      <rPr>
        <sz val="11"/>
        <rFont val="Calibri"/>
        <family val="2"/>
        <scheme val="minor"/>
      </rPr>
      <t xml:space="preserve"> #EB16S4 (run grain horizontally)
</t>
    </r>
    <r>
      <rPr>
        <b/>
        <sz val="11"/>
        <rFont val="Calibri"/>
        <family val="2"/>
        <scheme val="minor"/>
      </rPr>
      <t>Wood Edge of Desk (under glass):</t>
    </r>
    <r>
      <rPr>
        <sz val="11"/>
        <rFont val="Calibri"/>
        <family val="2"/>
        <scheme val="minor"/>
      </rPr>
      <t xml:space="preserve">  #WE33N1
</t>
    </r>
    <r>
      <rPr>
        <b/>
        <sz val="11"/>
        <rFont val="Calibri"/>
        <family val="2"/>
        <scheme val="minor"/>
      </rPr>
      <t>Glass top:</t>
    </r>
    <r>
      <rPr>
        <sz val="11"/>
        <rFont val="Calibri"/>
        <family val="2"/>
        <scheme val="minor"/>
      </rPr>
      <t xml:space="preserve">  #CC50</t>
    </r>
  </si>
  <si>
    <r>
      <rPr>
        <u/>
        <sz val="11"/>
        <rFont val="Calibri"/>
        <family val="2"/>
        <scheme val="minor"/>
      </rPr>
      <t>Custom (3) finishes:</t>
    </r>
    <r>
      <rPr>
        <sz val="1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Base:</t>
    </r>
    <r>
      <rPr>
        <sz val="11"/>
        <rFont val="Calibri"/>
        <family val="2"/>
        <scheme val="minor"/>
      </rPr>
      <t xml:space="preserve"> Wood Species: EBFWQC-Flintwood Ebony, Quarter cut / Wood Finish: EB16S4-Natural Ebony (run grain horizontally
</t>
    </r>
    <r>
      <rPr>
        <b/>
        <sz val="11"/>
        <rFont val="Calibri"/>
        <family val="2"/>
        <scheme val="minor"/>
      </rPr>
      <t>Wood Edge of Desk (under glass):</t>
    </r>
    <r>
      <rPr>
        <sz val="11"/>
        <rFont val="Calibri"/>
        <family val="2"/>
        <scheme val="minor"/>
      </rPr>
      <t xml:space="preserve"> Species-WE01QC-Recut Wenge, Quarter Cut / Wood finish: WE33N1-Dark Wenge
</t>
    </r>
    <r>
      <rPr>
        <b/>
        <sz val="11"/>
        <rFont val="Calibri"/>
        <family val="2"/>
        <scheme val="minor"/>
      </rPr>
      <t>Glass top:</t>
    </r>
    <r>
      <rPr>
        <sz val="11"/>
        <rFont val="Calibri"/>
        <family val="2"/>
        <scheme val="minor"/>
      </rPr>
      <t xml:space="preserve"> Back Painted Acid Etched #CC50 Ice White</t>
    </r>
  </si>
  <si>
    <t>Desk finishes shown on drawing. (2) wood types plus Acid Etched glass top; integrated technology drawer; see drawings for placement of base for leg comfort. Note: base is NOT centered on oval top.</t>
  </si>
  <si>
    <t>Grotto Bar Stool
Product ID: BS-JY-GRTCH+W</t>
  </si>
  <si>
    <t>35.5"</t>
  </si>
  <si>
    <t>18.25"</t>
  </si>
  <si>
    <t>19.75"</t>
  </si>
  <si>
    <t>legs in cherry to match back</t>
  </si>
  <si>
    <t>COL: Martin Brattrud
Optimum Leather 
Color: Maize C016</t>
  </si>
  <si>
    <t>P-9F</t>
  </si>
  <si>
    <t>Martin Brattrud</t>
  </si>
  <si>
    <t>COM for HBF sofa (P-9)</t>
  </si>
  <si>
    <t>Optimum Leather #C016</t>
  </si>
  <si>
    <t>Leather color: Maize #C016</t>
  </si>
  <si>
    <t>P-10Fa</t>
  </si>
  <si>
    <t>P-10Fb</t>
  </si>
  <si>
    <t>HBF Textiles</t>
  </si>
  <si>
    <t>COM fabric for Aurora Lounge Chr (P-10)</t>
  </si>
  <si>
    <t>Pattern: #938
Color: #62</t>
  </si>
  <si>
    <t>Pattern: Big Floral #938 
Color: Green on Green #62</t>
  </si>
  <si>
    <t>See notes on Upholstery Guide concerning custom fabric application</t>
  </si>
  <si>
    <r>
      <t xml:space="preserve">See Upholstery Guide Specifications for clarification of COM fabric:
</t>
    </r>
    <r>
      <rPr>
        <b/>
        <sz val="11"/>
        <color theme="1"/>
        <rFont val="Calibri"/>
        <family val="2"/>
        <scheme val="minor"/>
      </rPr>
      <t>Seat &amp; Interior seat back:</t>
    </r>
    <r>
      <rPr>
        <sz val="11"/>
        <color theme="1"/>
        <rFont val="Calibri"/>
        <family val="2"/>
        <scheme val="minor"/>
      </rPr>
      <t xml:space="preserve"> HBF Big Floral #938-62 Green on Green (railroaded)
</t>
    </r>
    <r>
      <rPr>
        <b/>
        <sz val="11"/>
        <color theme="1"/>
        <rFont val="Calibri"/>
        <family val="2"/>
        <scheme val="minor"/>
      </rPr>
      <t>Accent fabric on back wood panel:</t>
    </r>
    <r>
      <rPr>
        <sz val="11"/>
        <color theme="1"/>
        <rFont val="Calibri"/>
        <family val="2"/>
        <scheme val="minor"/>
      </rPr>
      <t xml:space="preserve"> Luna Textiles Notion Laurel #NOT-5370</t>
    </r>
  </si>
  <si>
    <t>Catalina Oval Wood Coffee Table with shelf
#HTC49401V-174225-293-293</t>
  </si>
  <si>
    <t>Wood table top with lower shelf</t>
  </si>
  <si>
    <t>Frame Table Series #HTF50501S-2224-293-293
24" Square glass inset top</t>
  </si>
  <si>
    <t>Westwood Sofa
#HLV301-013</t>
  </si>
  <si>
    <t>P-4F</t>
  </si>
  <si>
    <t>ArcCom</t>
  </si>
  <si>
    <t>COM for Charlotte Side chair (P-4)</t>
  </si>
  <si>
    <t>COM: ArcCom Delphi Citron</t>
  </si>
  <si>
    <t>Pattern: Delphi #AC61326
Color: Citron #7</t>
  </si>
  <si>
    <t>Room: President Parker's Office</t>
  </si>
  <si>
    <t>P-12</t>
  </si>
  <si>
    <t>Mesa Custom Oval Desk 
(see drawings for details)
Note:  Integrated Technology Drawer Included
Base: Continuous</t>
  </si>
  <si>
    <t>Gunlocke</t>
  </si>
  <si>
    <t>Haworth</t>
  </si>
  <si>
    <t>Recut Wenge, Quarter Cut/Dark Wenge
Neutral LED light strip in open work space.</t>
  </si>
  <si>
    <t xml:space="preserve">Back Jacket; Mesh color: Zen; Adjustable Lumbar </t>
  </si>
  <si>
    <r>
      <t xml:space="preserve">Mesa Custom Conference Table </t>
    </r>
    <r>
      <rPr>
        <sz val="11"/>
        <rFont val="Calibri"/>
        <family val="2"/>
        <scheme val="minor"/>
      </rPr>
      <t>Custom Size: 42x96</t>
    </r>
    <r>
      <rPr>
        <sz val="11"/>
        <color theme="1"/>
        <rFont val="Calibri"/>
        <family val="2"/>
        <scheme val="minor"/>
      </rPr>
      <t xml:space="preserve">
Continuous Base</t>
    </r>
  </si>
  <si>
    <t>T-arms Polished Aluminum</t>
  </si>
  <si>
    <t>continuous base</t>
  </si>
  <si>
    <t>on carpet</t>
  </si>
  <si>
    <t>#47 Walnut</t>
  </si>
  <si>
    <t>#47 Walnut (on maple)</t>
  </si>
  <si>
    <t>with open wood arms and upholstered back; glides for wood floors</t>
  </si>
  <si>
    <t>120"</t>
  </si>
  <si>
    <t>Proximus Custom Workwall
Multitasking executive workwall with custom storage options, sliding wood doors, cantilevered wood shelves, pull out printer drawer, pull out trash bin.  See final shop drawings from Halcon.</t>
  </si>
  <si>
    <t>Custom Made Furniture</t>
  </si>
  <si>
    <t>Fixed T-arms/ pnuematic seat height standard</t>
  </si>
  <si>
    <t>Siento Chair Highback without headrest and fixed T-arms 
Style #499221</t>
  </si>
  <si>
    <t>Polished Aluminum Base and fixed t-arms</t>
  </si>
  <si>
    <t>46-51"</t>
  </si>
  <si>
    <t>27.5"</t>
  </si>
  <si>
    <t>26"</t>
  </si>
  <si>
    <t>38-43"</t>
  </si>
  <si>
    <t>29"</t>
  </si>
  <si>
    <t xml:space="preserve">Trim: black
Base: Polished Aluminum
</t>
  </si>
  <si>
    <t>Zody Executive Highback chair with headrest &amp; 4D arms</t>
  </si>
  <si>
    <t xml:space="preserve">Leather Upholstery: Ink
Back jacket &amp; Lumbar included
Mesh on back: Zen
Arm Style: 4D arms
</t>
  </si>
  <si>
    <t>Leather: Ink
Mesh: Zen (green)</t>
  </si>
  <si>
    <r>
      <t xml:space="preserve">WE01QC/WE33N1
</t>
    </r>
    <r>
      <rPr>
        <b/>
        <sz val="11"/>
        <color theme="1"/>
        <rFont val="Calibri"/>
        <family val="2"/>
        <scheme val="minor"/>
      </rPr>
      <t>Base</t>
    </r>
    <r>
      <rPr>
        <sz val="11"/>
        <color theme="1"/>
        <rFont val="Calibri"/>
        <family val="2"/>
        <scheme val="minor"/>
      </rPr>
      <t xml:space="preserve">: Dark Wenge
</t>
    </r>
    <r>
      <rPr>
        <b/>
        <sz val="11"/>
        <color theme="1"/>
        <rFont val="Calibri"/>
        <family val="2"/>
        <scheme val="minor"/>
      </rPr>
      <t>Wood Edge of Table</t>
    </r>
    <r>
      <rPr>
        <sz val="11"/>
        <color theme="1"/>
        <rFont val="Calibri"/>
        <family val="2"/>
        <scheme val="minor"/>
      </rPr>
      <t>: Dark Wenge</t>
    </r>
  </si>
  <si>
    <r>
      <t xml:space="preserve">Recut Wenge, Quarter Cut/Dark Wenge
Glass top: Acid Etched #CC50 Ice White
Wood Edge of Table: Dark Wenge
</t>
    </r>
    <r>
      <rPr>
        <sz val="11"/>
        <rFont val="Calibri"/>
        <family val="2"/>
        <scheme val="minor"/>
      </rPr>
      <t>Power/Data: 4 power drawers
Drawer finish: Dark Wenge</t>
    </r>
  </si>
  <si>
    <t>custom size 42x96</t>
  </si>
  <si>
    <t>Charlotte Side chair with open wood arms #3250-10
#HGD205-021-293</t>
  </si>
  <si>
    <t>NE-293</t>
  </si>
  <si>
    <r>
      <t xml:space="preserve">Hugo Mobile table with Acid Etched glass top 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>(Custom size 24" Depth) No Power
#HUGO24072hh</t>
    </r>
  </si>
  <si>
    <t>Custom size 24" depth/ NO power b/c unit needs to be mobile</t>
  </si>
  <si>
    <t>Standard White</t>
  </si>
  <si>
    <t>Note: This item will have COM after delivery with Luna Notion Laurel fabric (P-6F). Upholsterer to apply COM fabric after delivery</t>
  </si>
  <si>
    <t xml:space="preserve">Trim: black
Base:black
</t>
  </si>
  <si>
    <t>Base: Black
Arm: 4D Arms</t>
  </si>
  <si>
    <t>Zody chair with 4D arms</t>
  </si>
  <si>
    <t>Parker Console Table</t>
  </si>
  <si>
    <t>White high gloss</t>
  </si>
  <si>
    <t>60"</t>
  </si>
  <si>
    <t>18"</t>
  </si>
  <si>
    <t>Parker console in high gloss white</t>
  </si>
  <si>
    <t xml:space="preserve"> Mesh color: Zen</t>
  </si>
  <si>
    <t xml:space="preserve">Fabric: cotswold-bottlegrass
Lumbar included
Mesh on back: Zen
Arm Style: 4D arms
</t>
  </si>
  <si>
    <t>Fabric: Cotswold-Bottlegrass
Mesh: Zen (green)</t>
  </si>
  <si>
    <t>See Specifications &amp; Attached drawings</t>
  </si>
  <si>
    <t>Silea collection
with High Top Reception Counter</t>
  </si>
  <si>
    <t>ST615 Coffee Walnut with WH-Ice White glass</t>
  </si>
  <si>
    <t>Desk for Sherri
See attached specifications &amp; Drawings</t>
  </si>
  <si>
    <t>Desk for Nicolette
See attached specifications &amp; Drawings</t>
  </si>
  <si>
    <t>Extended  Cost</t>
  </si>
  <si>
    <t>COM fabric for Aurora Chair (P-10)   (10 yds total)</t>
  </si>
  <si>
    <t>COM fabric for Charlotte chair (2.5 yds per chair) (P-4)  (5 Yds total)</t>
  </si>
  <si>
    <t>COM fabric for Grotto stool (P-6) (3 Yds Total)</t>
  </si>
  <si>
    <t>COM fabric for Aurora Chair back panel only(P-10)  (1 Yd Total)</t>
  </si>
  <si>
    <t>COM fabric for Westwood sofa (P-9)  (16 Yds Total)</t>
  </si>
  <si>
    <t>SUBTOTAL</t>
  </si>
  <si>
    <t>GRAND TOTAL</t>
  </si>
  <si>
    <t>Bidder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</si>
</sst>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5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6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2" borderId="0" xfId="0" applyFill="1" applyBorder="1" applyAlignment="1">
      <alignment horizontal="left"/>
    </xf>
    <xf numFmtId="0" fontId="0" fillId="2" borderId="0" xfId="0" applyFill="1"/>
    <xf numFmtId="0" fontId="0" fillId="3" borderId="0" xfId="0" applyFill="1"/>
    <xf numFmtId="0" fontId="0" fillId="2" borderId="0" xfId="0" applyFill="1" applyAlignment="1">
      <alignment horizontal="left"/>
    </xf>
    <xf numFmtId="0" fontId="3" fillId="0" borderId="0" xfId="0" applyFont="1" applyFill="1" applyAlignment="1">
      <alignment vertical="center"/>
    </xf>
    <xf numFmtId="0" fontId="0" fillId="2" borderId="0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1" fillId="5" borderId="5" xfId="0" applyFont="1" applyFill="1" applyBorder="1" applyAlignment="1">
      <alignment horizontal="center"/>
    </xf>
    <xf numFmtId="0" fontId="1" fillId="5" borderId="7" xfId="0" applyNumberFormat="1" applyFont="1" applyFill="1" applyBorder="1" applyAlignment="1">
      <alignment horizontal="center"/>
    </xf>
    <xf numFmtId="0" fontId="2" fillId="5" borderId="3" xfId="0" applyFont="1" applyFill="1" applyBorder="1" applyAlignment="1"/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2" fillId="5" borderId="2" xfId="0" applyFont="1" applyFill="1" applyBorder="1" applyAlignment="1"/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 applyAlignment="1">
      <alignment horizontal="center" vertical="center" wrapText="1"/>
    </xf>
    <xf numFmtId="14" fontId="6" fillId="6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5" fillId="6" borderId="1" xfId="0" applyFont="1" applyFill="1" applyBorder="1" applyAlignment="1"/>
    <xf numFmtId="0" fontId="0" fillId="3" borderId="8" xfId="0" applyFill="1" applyBorder="1" applyAlignment="1"/>
    <xf numFmtId="0" fontId="0" fillId="0" borderId="1" xfId="0" applyBorder="1" applyAlignment="1">
      <alignment vertical="top"/>
    </xf>
    <xf numFmtId="0" fontId="0" fillId="0" borderId="4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horizontal="left" vertical="top"/>
    </xf>
    <xf numFmtId="0" fontId="0" fillId="0" borderId="1" xfId="0" applyFill="1" applyBorder="1" applyAlignment="1">
      <alignment horizontal="left" vertical="top"/>
    </xf>
    <xf numFmtId="0" fontId="0" fillId="0" borderId="1" xfId="0" applyNumberForma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/>
    </xf>
    <xf numFmtId="0" fontId="0" fillId="0" borderId="4" xfId="0" applyFont="1" applyFill="1" applyBorder="1" applyAlignment="1">
      <alignment vertical="top"/>
    </xf>
    <xf numFmtId="0" fontId="0" fillId="0" borderId="1" xfId="0" applyNumberForma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5" fillId="6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10" fillId="0" borderId="4" xfId="0" applyFont="1" applyFill="1" applyBorder="1" applyAlignment="1">
      <alignment horizontal="left" vertical="top"/>
    </xf>
    <xf numFmtId="0" fontId="10" fillId="0" borderId="1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5" fillId="0" borderId="0" xfId="0" applyFont="1" applyBorder="1"/>
    <xf numFmtId="0" fontId="13" fillId="0" borderId="0" xfId="0" applyFont="1" applyFill="1" applyAlignment="1">
      <alignment vertical="center"/>
    </xf>
    <xf numFmtId="0" fontId="1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1" fillId="5" borderId="2" xfId="0" applyNumberFormat="1" applyFont="1" applyFill="1" applyBorder="1" applyAlignment="1">
      <alignment horizontal="center"/>
    </xf>
    <xf numFmtId="0" fontId="1" fillId="5" borderId="3" xfId="0" applyNumberFormat="1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0" fontId="1" fillId="5" borderId="9" xfId="0" applyNumberFormat="1" applyFont="1" applyFill="1" applyBorder="1" applyAlignment="1">
      <alignment horizontal="center"/>
    </xf>
    <xf numFmtId="0" fontId="1" fillId="5" borderId="5" xfId="0" applyNumberFormat="1" applyFont="1" applyFill="1" applyBorder="1" applyAlignment="1">
      <alignment horizontal="center"/>
    </xf>
    <xf numFmtId="0" fontId="1" fillId="5" borderId="10" xfId="0" applyNumberFormat="1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164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0" fontId="0" fillId="0" borderId="3" xfId="0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NumberForma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3" xfId="0" applyFont="1" applyFill="1" applyBorder="1" applyAlignment="1">
      <alignment vertical="top"/>
    </xf>
    <xf numFmtId="0" fontId="10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10" fillId="0" borderId="2" xfId="0" applyNumberFormat="1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/>
    </xf>
    <xf numFmtId="164" fontId="1" fillId="0" borderId="3" xfId="0" applyNumberFormat="1" applyFont="1" applyBorder="1" applyAlignment="1">
      <alignment horizontal="left" vertical="top"/>
    </xf>
    <xf numFmtId="164" fontId="1" fillId="0" borderId="4" xfId="0" applyNumberFormat="1" applyFont="1" applyBorder="1" applyAlignment="1">
      <alignment horizontal="left" vertical="top"/>
    </xf>
    <xf numFmtId="0" fontId="11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/>
    </xf>
    <xf numFmtId="164" fontId="1" fillId="0" borderId="12" xfId="0" applyNumberFormat="1" applyFont="1" applyBorder="1" applyAlignment="1">
      <alignment horizontal="left" vertical="top"/>
    </xf>
    <xf numFmtId="164" fontId="1" fillId="0" borderId="13" xfId="0" applyNumberFormat="1" applyFont="1" applyBorder="1" applyAlignment="1">
      <alignment horizontal="left" vertical="top"/>
    </xf>
    <xf numFmtId="0" fontId="0" fillId="0" borderId="14" xfId="0" applyBorder="1" applyAlignment="1"/>
    <xf numFmtId="0" fontId="0" fillId="0" borderId="15" xfId="0" applyBorder="1" applyAlignment="1">
      <alignment horizontal="left"/>
    </xf>
    <xf numFmtId="0" fontId="0" fillId="0" borderId="15" xfId="0" applyBorder="1"/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 wrapText="1"/>
    </xf>
    <xf numFmtId="14" fontId="1" fillId="0" borderId="15" xfId="0" applyNumberFormat="1" applyFont="1" applyBorder="1"/>
    <xf numFmtId="0" fontId="1" fillId="0" borderId="15" xfId="0" applyFont="1" applyBorder="1" applyAlignment="1">
      <alignment horizontal="left"/>
    </xf>
    <xf numFmtId="164" fontId="1" fillId="0" borderId="15" xfId="0" applyNumberFormat="1" applyFont="1" applyBorder="1" applyAlignment="1">
      <alignment horizontal="left" vertical="top"/>
    </xf>
    <xf numFmtId="164" fontId="1" fillId="0" borderId="16" xfId="0" applyNumberFormat="1" applyFont="1" applyBorder="1" applyAlignment="1">
      <alignment horizontal="left" vertical="top"/>
    </xf>
    <xf numFmtId="164" fontId="0" fillId="0" borderId="1" xfId="0" applyNumberFormat="1" applyBorder="1" applyAlignment="1" applyProtection="1">
      <alignment horizontal="left" vertical="top"/>
      <protection locked="0"/>
    </xf>
    <xf numFmtId="164" fontId="0" fillId="0" borderId="1" xfId="0" applyNumberFormat="1" applyFill="1" applyBorder="1" applyAlignment="1" applyProtection="1">
      <alignment horizontal="left" vertical="top"/>
      <protection locked="0"/>
    </xf>
    <xf numFmtId="164" fontId="0" fillId="2" borderId="1" xfId="0" applyNumberForma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75"/>
  <sheetViews>
    <sheetView tabSelected="1" zoomScale="60" zoomScaleNormal="60" zoomScaleSheetLayoutView="75" zoomScalePageLayoutView="75" workbookViewId="0">
      <pane ySplit="4" topLeftCell="A5" activePane="bottomLeft" state="frozen"/>
      <selection pane="bottomLeft" activeCell="E3" sqref="E3:M3"/>
    </sheetView>
  </sheetViews>
  <sheetFormatPr defaultColWidth="8.85546875" defaultRowHeight="15" x14ac:dyDescent="0.25"/>
  <cols>
    <col min="1" max="1" width="8.85546875" style="5"/>
    <col min="2" max="2" width="19.85546875" style="4" bestFit="1" customWidth="1"/>
    <col min="3" max="3" width="29.42578125" bestFit="1" customWidth="1"/>
    <col min="4" max="4" width="19.28515625" style="9" customWidth="1"/>
    <col min="5" max="5" width="31.7109375" customWidth="1"/>
    <col min="6" max="6" width="28.140625" style="2" customWidth="1"/>
    <col min="7" max="7" width="18.7109375" style="2" customWidth="1"/>
    <col min="8" max="8" width="7.7109375" style="2" customWidth="1"/>
    <col min="9" max="9" width="7.42578125" style="12" customWidth="1"/>
    <col min="10" max="10" width="7.28515625" style="12" customWidth="1"/>
    <col min="11" max="11" width="18.28515625" style="12" customWidth="1"/>
    <col min="12" max="12" width="10.42578125" style="16" customWidth="1"/>
    <col min="13" max="13" width="43.42578125" style="1" customWidth="1"/>
    <col min="14" max="14" width="13.140625" customWidth="1"/>
    <col min="15" max="15" width="18.7109375" customWidth="1"/>
    <col min="16" max="16" width="21.140625" customWidth="1"/>
    <col min="17" max="18" width="20.7109375" customWidth="1"/>
  </cols>
  <sheetData>
    <row r="1" spans="1:18" ht="15" customHeight="1" x14ac:dyDescent="0.25">
      <c r="A1" s="62" t="s">
        <v>70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ht="1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10" customFormat="1" ht="33.75" customHeight="1" x14ac:dyDescent="0.25">
      <c r="A3" s="50" t="s">
        <v>64</v>
      </c>
      <c r="B3" s="48"/>
      <c r="C3" s="48"/>
      <c r="D3" s="48" t="s">
        <v>186</v>
      </c>
      <c r="E3" s="104"/>
      <c r="F3" s="105"/>
      <c r="G3" s="105"/>
      <c r="H3" s="105"/>
      <c r="I3" s="105"/>
      <c r="J3" s="105"/>
      <c r="K3" s="105"/>
      <c r="L3" s="105"/>
      <c r="M3" s="105"/>
    </row>
    <row r="4" spans="1:18" s="49" customFormat="1" ht="30.75" customHeight="1" x14ac:dyDescent="0.25">
      <c r="A4" s="24" t="s">
        <v>66</v>
      </c>
      <c r="B4" s="42" t="s">
        <v>0</v>
      </c>
      <c r="C4" s="20" t="s">
        <v>29</v>
      </c>
      <c r="D4" s="42" t="s">
        <v>3</v>
      </c>
      <c r="E4" s="42" t="s">
        <v>2</v>
      </c>
      <c r="F4" s="42" t="s">
        <v>4</v>
      </c>
      <c r="G4" s="42" t="s">
        <v>5</v>
      </c>
      <c r="H4" s="64" t="s">
        <v>6</v>
      </c>
      <c r="I4" s="64"/>
      <c r="J4" s="64"/>
      <c r="K4" s="42" t="s">
        <v>24</v>
      </c>
      <c r="L4" s="19" t="s">
        <v>27</v>
      </c>
      <c r="M4" s="21" t="s">
        <v>1</v>
      </c>
      <c r="N4" s="42" t="s">
        <v>7</v>
      </c>
      <c r="O4" s="42" t="s">
        <v>67</v>
      </c>
      <c r="P4" s="42" t="s">
        <v>178</v>
      </c>
      <c r="Q4" s="19" t="s">
        <v>68</v>
      </c>
      <c r="R4" s="42" t="s">
        <v>69</v>
      </c>
    </row>
    <row r="5" spans="1:18" ht="30" customHeight="1" x14ac:dyDescent="0.3">
      <c r="A5" s="65" t="s">
        <v>124</v>
      </c>
      <c r="B5" s="65"/>
      <c r="C5" s="65"/>
      <c r="D5" s="65"/>
      <c r="E5" s="65"/>
      <c r="F5" s="65"/>
      <c r="G5" s="65"/>
      <c r="H5" s="13" t="s">
        <v>12</v>
      </c>
      <c r="I5" s="14" t="s">
        <v>13</v>
      </c>
      <c r="J5" s="14" t="s">
        <v>14</v>
      </c>
      <c r="K5" s="66"/>
      <c r="L5" s="67"/>
      <c r="M5" s="67"/>
      <c r="N5" s="67"/>
      <c r="O5" s="67"/>
      <c r="P5" s="67"/>
      <c r="Q5" s="67"/>
      <c r="R5" s="68"/>
    </row>
    <row r="6" spans="1:18" s="7" customFormat="1" ht="66" customHeight="1" x14ac:dyDescent="0.25">
      <c r="A6" s="26" t="s">
        <v>119</v>
      </c>
      <c r="B6" s="35" t="s">
        <v>120</v>
      </c>
      <c r="C6" s="30" t="s">
        <v>121</v>
      </c>
      <c r="D6" s="37" t="s">
        <v>17</v>
      </c>
      <c r="E6" s="37" t="s">
        <v>17</v>
      </c>
      <c r="F6" s="30" t="s">
        <v>123</v>
      </c>
      <c r="G6" s="30" t="s">
        <v>11</v>
      </c>
      <c r="H6" s="30" t="s">
        <v>17</v>
      </c>
      <c r="I6" s="36" t="s">
        <v>17</v>
      </c>
      <c r="J6" s="36" t="s">
        <v>17</v>
      </c>
      <c r="K6" s="36" t="s">
        <v>17</v>
      </c>
      <c r="L6" s="30" t="s">
        <v>17</v>
      </c>
      <c r="M6" s="30" t="s">
        <v>180</v>
      </c>
      <c r="N6" s="34">
        <v>5</v>
      </c>
      <c r="O6" s="101"/>
      <c r="P6" s="71">
        <f>+N6*O6</f>
        <v>0</v>
      </c>
      <c r="Q6" s="101"/>
      <c r="R6" s="71">
        <f>+P6+Q6</f>
        <v>0</v>
      </c>
    </row>
    <row r="7" spans="1:18" ht="172.5" customHeight="1" x14ac:dyDescent="0.25">
      <c r="A7" s="31" t="s">
        <v>78</v>
      </c>
      <c r="B7" s="27" t="s">
        <v>35</v>
      </c>
      <c r="C7" s="28" t="s">
        <v>42</v>
      </c>
      <c r="D7" s="38" t="s">
        <v>135</v>
      </c>
      <c r="E7" s="38" t="s">
        <v>136</v>
      </c>
      <c r="F7" s="28" t="s">
        <v>114</v>
      </c>
      <c r="G7" s="28" t="s">
        <v>43</v>
      </c>
      <c r="H7" s="28" t="s">
        <v>44</v>
      </c>
      <c r="I7" s="33" t="s">
        <v>45</v>
      </c>
      <c r="J7" s="33" t="s">
        <v>46</v>
      </c>
      <c r="K7" s="33" t="s">
        <v>47</v>
      </c>
      <c r="L7" s="28" t="s">
        <v>23</v>
      </c>
      <c r="M7" s="38" t="s">
        <v>113</v>
      </c>
      <c r="N7" s="34">
        <v>2</v>
      </c>
      <c r="O7" s="101"/>
      <c r="P7" s="71">
        <f t="shared" ref="P7:P19" si="0">+N7*O7</f>
        <v>0</v>
      </c>
      <c r="Q7" s="101"/>
      <c r="R7" s="71">
        <f t="shared" ref="R7:R19" si="1">+P7+Q7</f>
        <v>0</v>
      </c>
    </row>
    <row r="8" spans="1:18" s="3" customFormat="1" ht="75" customHeight="1" x14ac:dyDescent="0.25">
      <c r="A8" s="31" t="s">
        <v>75</v>
      </c>
      <c r="B8" s="27" t="s">
        <v>15</v>
      </c>
      <c r="C8" s="28" t="s">
        <v>158</v>
      </c>
      <c r="D8" s="28" t="s">
        <v>16</v>
      </c>
      <c r="E8" s="28" t="s">
        <v>30</v>
      </c>
      <c r="F8" s="28" t="s">
        <v>17</v>
      </c>
      <c r="G8" s="28" t="s">
        <v>17</v>
      </c>
      <c r="H8" s="28" t="s">
        <v>20</v>
      </c>
      <c r="I8" s="33" t="s">
        <v>31</v>
      </c>
      <c r="J8" s="51" t="s">
        <v>52</v>
      </c>
      <c r="K8" s="33" t="s">
        <v>17</v>
      </c>
      <c r="L8" s="28" t="s">
        <v>32</v>
      </c>
      <c r="M8" s="38" t="s">
        <v>159</v>
      </c>
      <c r="N8" s="34">
        <v>1</v>
      </c>
      <c r="O8" s="101"/>
      <c r="P8" s="71">
        <f t="shared" si="0"/>
        <v>0</v>
      </c>
      <c r="Q8" s="101"/>
      <c r="R8" s="71">
        <f t="shared" si="1"/>
        <v>0</v>
      </c>
    </row>
    <row r="9" spans="1:18" s="2" customFormat="1" ht="87.75" customHeight="1" x14ac:dyDescent="0.25">
      <c r="A9" s="31" t="s">
        <v>73</v>
      </c>
      <c r="B9" s="46" t="s">
        <v>128</v>
      </c>
      <c r="C9" s="38" t="s">
        <v>150</v>
      </c>
      <c r="D9" s="38" t="s">
        <v>17</v>
      </c>
      <c r="E9" s="38" t="s">
        <v>149</v>
      </c>
      <c r="F9" s="38" t="s">
        <v>151</v>
      </c>
      <c r="G9" s="38" t="s">
        <v>152</v>
      </c>
      <c r="H9" s="28" t="s">
        <v>147</v>
      </c>
      <c r="I9" s="33" t="s">
        <v>148</v>
      </c>
      <c r="J9" s="33" t="s">
        <v>148</v>
      </c>
      <c r="K9" s="33" t="s">
        <v>25</v>
      </c>
      <c r="L9" s="28" t="s">
        <v>28</v>
      </c>
      <c r="M9" s="38" t="s">
        <v>130</v>
      </c>
      <c r="N9" s="34">
        <v>1</v>
      </c>
      <c r="O9" s="101"/>
      <c r="P9" s="71">
        <f t="shared" si="0"/>
        <v>0</v>
      </c>
      <c r="Q9" s="101"/>
      <c r="R9" s="71">
        <f t="shared" si="1"/>
        <v>0</v>
      </c>
    </row>
    <row r="10" spans="1:18" s="2" customFormat="1" ht="57.75" customHeight="1" x14ac:dyDescent="0.25">
      <c r="A10" s="31" t="s">
        <v>74</v>
      </c>
      <c r="B10" s="27" t="s">
        <v>9</v>
      </c>
      <c r="C10" s="28" t="s">
        <v>156</v>
      </c>
      <c r="D10" s="38" t="s">
        <v>157</v>
      </c>
      <c r="E10" s="38" t="s">
        <v>10</v>
      </c>
      <c r="F10" s="28" t="s">
        <v>122</v>
      </c>
      <c r="G10" s="28" t="s">
        <v>11</v>
      </c>
      <c r="H10" s="28">
        <v>33.5</v>
      </c>
      <c r="I10" s="33">
        <v>24.5</v>
      </c>
      <c r="J10" s="33">
        <v>25</v>
      </c>
      <c r="K10" s="33" t="s">
        <v>26</v>
      </c>
      <c r="L10" s="28" t="s">
        <v>23</v>
      </c>
      <c r="M10" s="28" t="s">
        <v>137</v>
      </c>
      <c r="N10" s="34">
        <v>2</v>
      </c>
      <c r="O10" s="101"/>
      <c r="P10" s="71">
        <f t="shared" si="0"/>
        <v>0</v>
      </c>
      <c r="Q10" s="101"/>
      <c r="R10" s="71">
        <f t="shared" si="1"/>
        <v>0</v>
      </c>
    </row>
    <row r="11" spans="1:18" s="2" customFormat="1" ht="66.95" customHeight="1" x14ac:dyDescent="0.25">
      <c r="A11" s="31" t="s">
        <v>77</v>
      </c>
      <c r="B11" s="27" t="s">
        <v>9</v>
      </c>
      <c r="C11" s="28" t="s">
        <v>118</v>
      </c>
      <c r="D11" s="38" t="s">
        <v>157</v>
      </c>
      <c r="E11" s="38" t="s">
        <v>39</v>
      </c>
      <c r="F11" s="28" t="s">
        <v>101</v>
      </c>
      <c r="G11" s="28" t="s">
        <v>101</v>
      </c>
      <c r="H11" s="28" t="s">
        <v>38</v>
      </c>
      <c r="I11" s="33" t="s">
        <v>19</v>
      </c>
      <c r="J11" s="33" t="s">
        <v>37</v>
      </c>
      <c r="K11" s="33" t="s">
        <v>41</v>
      </c>
      <c r="L11" s="28" t="s">
        <v>22</v>
      </c>
      <c r="M11" s="38" t="s">
        <v>40</v>
      </c>
      <c r="N11" s="34">
        <v>1</v>
      </c>
      <c r="O11" s="101"/>
      <c r="P11" s="71">
        <f t="shared" si="0"/>
        <v>0</v>
      </c>
      <c r="Q11" s="101"/>
      <c r="R11" s="71">
        <f t="shared" si="1"/>
        <v>0</v>
      </c>
    </row>
    <row r="12" spans="1:18" s="2" customFormat="1" ht="65.099999999999994" customHeight="1" x14ac:dyDescent="0.25">
      <c r="A12" s="31" t="s">
        <v>79</v>
      </c>
      <c r="B12" s="27" t="s">
        <v>9</v>
      </c>
      <c r="C12" s="28" t="s">
        <v>115</v>
      </c>
      <c r="D12" s="38" t="s">
        <v>157</v>
      </c>
      <c r="E12" s="38" t="s">
        <v>39</v>
      </c>
      <c r="F12" s="28" t="s">
        <v>17</v>
      </c>
      <c r="G12" s="28" t="s">
        <v>17</v>
      </c>
      <c r="H12" s="28" t="s">
        <v>48</v>
      </c>
      <c r="I12" s="33" t="s">
        <v>20</v>
      </c>
      <c r="J12" s="33" t="s">
        <v>49</v>
      </c>
      <c r="K12" s="33" t="s">
        <v>50</v>
      </c>
      <c r="L12" s="28" t="s">
        <v>23</v>
      </c>
      <c r="M12" s="38" t="s">
        <v>116</v>
      </c>
      <c r="N12" s="34">
        <v>1</v>
      </c>
      <c r="O12" s="101"/>
      <c r="P12" s="71">
        <f t="shared" si="0"/>
        <v>0</v>
      </c>
      <c r="Q12" s="101"/>
      <c r="R12" s="71">
        <f t="shared" si="1"/>
        <v>0</v>
      </c>
    </row>
    <row r="13" spans="1:18" s="2" customFormat="1" ht="56.1" customHeight="1" x14ac:dyDescent="0.25">
      <c r="A13" s="31" t="s">
        <v>80</v>
      </c>
      <c r="B13" s="27" t="s">
        <v>9</v>
      </c>
      <c r="C13" s="28" t="s">
        <v>117</v>
      </c>
      <c r="D13" s="38" t="s">
        <v>157</v>
      </c>
      <c r="E13" s="38" t="s">
        <v>39</v>
      </c>
      <c r="F13" s="28" t="s">
        <v>17</v>
      </c>
      <c r="G13" s="28" t="s">
        <v>17</v>
      </c>
      <c r="H13" s="28" t="s">
        <v>53</v>
      </c>
      <c r="I13" s="33" t="s">
        <v>52</v>
      </c>
      <c r="J13" s="33" t="s">
        <v>52</v>
      </c>
      <c r="K13" s="33" t="s">
        <v>51</v>
      </c>
      <c r="L13" s="28" t="s">
        <v>23</v>
      </c>
      <c r="M13" s="28" t="s">
        <v>54</v>
      </c>
      <c r="N13" s="34">
        <v>1</v>
      </c>
      <c r="O13" s="101"/>
      <c r="P13" s="71">
        <f t="shared" si="0"/>
        <v>0</v>
      </c>
      <c r="Q13" s="101"/>
      <c r="R13" s="71">
        <f t="shared" si="1"/>
        <v>0</v>
      </c>
    </row>
    <row r="14" spans="1:18" s="2" customFormat="1" ht="57" customHeight="1" x14ac:dyDescent="0.25">
      <c r="A14" s="41" t="s">
        <v>125</v>
      </c>
      <c r="B14" s="46" t="s">
        <v>9</v>
      </c>
      <c r="C14" s="38" t="s">
        <v>165</v>
      </c>
      <c r="D14" s="38" t="s">
        <v>17</v>
      </c>
      <c r="E14" s="38" t="s">
        <v>166</v>
      </c>
      <c r="F14" s="38" t="s">
        <v>17</v>
      </c>
      <c r="G14" s="38" t="s">
        <v>17</v>
      </c>
      <c r="H14" s="38" t="s">
        <v>146</v>
      </c>
      <c r="I14" s="51" t="s">
        <v>167</v>
      </c>
      <c r="J14" s="51" t="s">
        <v>168</v>
      </c>
      <c r="K14" s="51" t="s">
        <v>17</v>
      </c>
      <c r="L14" s="38" t="s">
        <v>22</v>
      </c>
      <c r="M14" s="38" t="s">
        <v>169</v>
      </c>
      <c r="N14" s="34">
        <v>1</v>
      </c>
      <c r="O14" s="101"/>
      <c r="P14" s="71">
        <f t="shared" si="0"/>
        <v>0</v>
      </c>
      <c r="Q14" s="101"/>
      <c r="R14" s="71">
        <f t="shared" si="1"/>
        <v>0</v>
      </c>
    </row>
    <row r="15" spans="1:18" s="2" customFormat="1" ht="63.95" customHeight="1" x14ac:dyDescent="0.25">
      <c r="A15" s="31" t="s">
        <v>107</v>
      </c>
      <c r="B15" s="27" t="s">
        <v>109</v>
      </c>
      <c r="C15" s="28" t="s">
        <v>110</v>
      </c>
      <c r="D15" s="38" t="s">
        <v>17</v>
      </c>
      <c r="E15" s="38" t="s">
        <v>17</v>
      </c>
      <c r="F15" s="28" t="s">
        <v>112</v>
      </c>
      <c r="G15" s="28" t="s">
        <v>111</v>
      </c>
      <c r="H15" s="28" t="s">
        <v>17</v>
      </c>
      <c r="I15" s="33" t="s">
        <v>17</v>
      </c>
      <c r="J15" s="33" t="s">
        <v>17</v>
      </c>
      <c r="K15" s="33" t="s">
        <v>17</v>
      </c>
      <c r="L15" s="28" t="s">
        <v>17</v>
      </c>
      <c r="M15" s="38" t="s">
        <v>179</v>
      </c>
      <c r="N15" s="34">
        <v>10</v>
      </c>
      <c r="O15" s="101"/>
      <c r="P15" s="71">
        <f t="shared" si="0"/>
        <v>0</v>
      </c>
      <c r="Q15" s="101"/>
      <c r="R15" s="71">
        <f t="shared" si="1"/>
        <v>0</v>
      </c>
    </row>
    <row r="16" spans="1:18" s="2" customFormat="1" ht="66.95" customHeight="1" x14ac:dyDescent="0.25">
      <c r="A16" s="31" t="s">
        <v>76</v>
      </c>
      <c r="B16" s="27" t="s">
        <v>33</v>
      </c>
      <c r="C16" s="28" t="s">
        <v>96</v>
      </c>
      <c r="D16" s="28" t="s">
        <v>34</v>
      </c>
      <c r="E16" s="28" t="s">
        <v>34</v>
      </c>
      <c r="F16" s="28" t="s">
        <v>160</v>
      </c>
      <c r="G16" s="28" t="s">
        <v>17</v>
      </c>
      <c r="H16" s="28" t="s">
        <v>97</v>
      </c>
      <c r="I16" s="33" t="s">
        <v>98</v>
      </c>
      <c r="J16" s="33" t="s">
        <v>99</v>
      </c>
      <c r="K16" s="33" t="s">
        <v>100</v>
      </c>
      <c r="L16" s="28" t="s">
        <v>23</v>
      </c>
      <c r="M16" s="38" t="s">
        <v>161</v>
      </c>
      <c r="N16" s="34">
        <v>3</v>
      </c>
      <c r="O16" s="101"/>
      <c r="P16" s="71">
        <f t="shared" si="0"/>
        <v>0</v>
      </c>
      <c r="Q16" s="101"/>
      <c r="R16" s="71">
        <f t="shared" si="1"/>
        <v>0</v>
      </c>
    </row>
    <row r="17" spans="1:18" s="2" customFormat="1" ht="56.1" customHeight="1" x14ac:dyDescent="0.25">
      <c r="A17" s="31" t="s">
        <v>88</v>
      </c>
      <c r="B17" s="27" t="s">
        <v>89</v>
      </c>
      <c r="C17" s="28" t="s">
        <v>90</v>
      </c>
      <c r="D17" s="28" t="s">
        <v>17</v>
      </c>
      <c r="E17" s="28" t="s">
        <v>17</v>
      </c>
      <c r="F17" s="28" t="s">
        <v>92</v>
      </c>
      <c r="G17" s="28" t="s">
        <v>91</v>
      </c>
      <c r="H17" s="28" t="s">
        <v>17</v>
      </c>
      <c r="I17" s="33" t="s">
        <v>17</v>
      </c>
      <c r="J17" s="33" t="s">
        <v>17</v>
      </c>
      <c r="K17" s="33" t="s">
        <v>17</v>
      </c>
      <c r="L17" s="28" t="s">
        <v>17</v>
      </c>
      <c r="M17" s="38" t="s">
        <v>181</v>
      </c>
      <c r="N17" s="34">
        <v>3</v>
      </c>
      <c r="O17" s="101"/>
      <c r="P17" s="71">
        <f t="shared" si="0"/>
        <v>0</v>
      </c>
      <c r="Q17" s="101"/>
      <c r="R17" s="71">
        <f t="shared" si="1"/>
        <v>0</v>
      </c>
    </row>
    <row r="18" spans="1:18" s="5" customFormat="1" ht="90.75" customHeight="1" x14ac:dyDescent="0.25">
      <c r="A18" s="31" t="s">
        <v>108</v>
      </c>
      <c r="B18" s="27" t="s">
        <v>89</v>
      </c>
      <c r="C18" s="28" t="s">
        <v>110</v>
      </c>
      <c r="D18" s="38" t="s">
        <v>17</v>
      </c>
      <c r="E18" s="38" t="s">
        <v>17</v>
      </c>
      <c r="F18" s="28" t="s">
        <v>92</v>
      </c>
      <c r="G18" s="28" t="s">
        <v>91</v>
      </c>
      <c r="H18" s="28" t="s">
        <v>17</v>
      </c>
      <c r="I18" s="33" t="s">
        <v>17</v>
      </c>
      <c r="J18" s="33" t="s">
        <v>17</v>
      </c>
      <c r="K18" s="33" t="s">
        <v>17</v>
      </c>
      <c r="L18" s="28" t="s">
        <v>17</v>
      </c>
      <c r="M18" s="38" t="s">
        <v>182</v>
      </c>
      <c r="N18" s="34">
        <v>1</v>
      </c>
      <c r="O18" s="101"/>
      <c r="P18" s="71">
        <f t="shared" si="0"/>
        <v>0</v>
      </c>
      <c r="Q18" s="101"/>
      <c r="R18" s="71">
        <f t="shared" si="1"/>
        <v>0</v>
      </c>
    </row>
    <row r="19" spans="1:18" s="5" customFormat="1" ht="60" customHeight="1" x14ac:dyDescent="0.25">
      <c r="A19" s="31" t="s">
        <v>102</v>
      </c>
      <c r="B19" s="52" t="s">
        <v>103</v>
      </c>
      <c r="C19" s="28" t="s">
        <v>104</v>
      </c>
      <c r="D19" s="38" t="s">
        <v>17</v>
      </c>
      <c r="E19" s="38" t="s">
        <v>17</v>
      </c>
      <c r="F19" s="28" t="s">
        <v>105</v>
      </c>
      <c r="G19" s="28" t="s">
        <v>106</v>
      </c>
      <c r="H19" s="28" t="s">
        <v>17</v>
      </c>
      <c r="I19" s="33" t="s">
        <v>17</v>
      </c>
      <c r="J19" s="33" t="s">
        <v>17</v>
      </c>
      <c r="K19" s="33" t="s">
        <v>17</v>
      </c>
      <c r="L19" s="28" t="s">
        <v>17</v>
      </c>
      <c r="M19" s="38" t="s">
        <v>183</v>
      </c>
      <c r="N19" s="32">
        <v>16</v>
      </c>
      <c r="O19" s="101"/>
      <c r="P19" s="71">
        <f t="shared" si="0"/>
        <v>0</v>
      </c>
      <c r="Q19" s="101"/>
      <c r="R19" s="71">
        <f t="shared" si="1"/>
        <v>0</v>
      </c>
    </row>
    <row r="20" spans="1:18" s="5" customFormat="1" ht="24.95" customHeight="1" x14ac:dyDescent="0.25">
      <c r="A20" s="72"/>
      <c r="B20" s="73"/>
      <c r="C20" s="74"/>
      <c r="D20" s="75"/>
      <c r="E20" s="75"/>
      <c r="F20" s="74"/>
      <c r="G20" s="76"/>
      <c r="H20" s="28"/>
      <c r="I20" s="33"/>
      <c r="J20" s="33"/>
      <c r="K20" s="77"/>
      <c r="L20" s="74"/>
      <c r="M20" s="78" t="s">
        <v>184</v>
      </c>
      <c r="N20" s="84">
        <f>SUM(N6:N19)</f>
        <v>48</v>
      </c>
      <c r="O20" s="85"/>
      <c r="P20" s="85">
        <f>SUM(P6:P19)</f>
        <v>0</v>
      </c>
      <c r="Q20" s="85">
        <f>SUM(Q6:Q19)</f>
        <v>0</v>
      </c>
      <c r="R20" s="86">
        <f>SUM(R6:R19)</f>
        <v>0</v>
      </c>
    </row>
    <row r="21" spans="1:18" ht="30.75" customHeight="1" x14ac:dyDescent="0.3">
      <c r="A21" s="69" t="s">
        <v>8</v>
      </c>
      <c r="B21" s="58"/>
      <c r="C21" s="58"/>
      <c r="D21" s="58"/>
      <c r="E21" s="58"/>
      <c r="F21" s="58"/>
      <c r="G21" s="70"/>
      <c r="H21" s="22" t="s">
        <v>12</v>
      </c>
      <c r="I21" s="23" t="s">
        <v>13</v>
      </c>
      <c r="J21" s="23" t="s">
        <v>14</v>
      </c>
      <c r="K21" s="55"/>
      <c r="L21" s="56"/>
      <c r="M21" s="56"/>
      <c r="N21" s="56"/>
      <c r="O21" s="56"/>
      <c r="P21" s="56"/>
      <c r="Q21" s="56"/>
      <c r="R21" s="57"/>
    </row>
    <row r="23" spans="1:18" ht="51" customHeight="1" x14ac:dyDescent="0.25">
      <c r="A23" s="31" t="s">
        <v>82</v>
      </c>
      <c r="B23" s="27" t="s">
        <v>15</v>
      </c>
      <c r="C23" s="28" t="s">
        <v>55</v>
      </c>
      <c r="D23" s="28" t="s">
        <v>16</v>
      </c>
      <c r="E23" s="28" t="s">
        <v>21</v>
      </c>
      <c r="F23" s="28" t="s">
        <v>17</v>
      </c>
      <c r="G23" s="28" t="s">
        <v>17</v>
      </c>
      <c r="H23" s="28" t="s">
        <v>57</v>
      </c>
      <c r="I23" s="33" t="s">
        <v>31</v>
      </c>
      <c r="J23" s="33" t="s">
        <v>58</v>
      </c>
      <c r="K23" s="33" t="s">
        <v>59</v>
      </c>
      <c r="L23" s="28" t="s">
        <v>17</v>
      </c>
      <c r="M23" s="28" t="s">
        <v>60</v>
      </c>
      <c r="N23" s="34">
        <v>1</v>
      </c>
      <c r="O23" s="101"/>
      <c r="P23" s="71">
        <f t="shared" ref="P23:P24" si="2">+N23*O23</f>
        <v>0</v>
      </c>
      <c r="Q23" s="101"/>
      <c r="R23" s="71">
        <f t="shared" ref="R23:R24" si="3">+P23+Q23</f>
        <v>0</v>
      </c>
    </row>
    <row r="24" spans="1:18" ht="56.25" customHeight="1" x14ac:dyDescent="0.25">
      <c r="A24" s="26" t="s">
        <v>83</v>
      </c>
      <c r="B24" s="35" t="s">
        <v>36</v>
      </c>
      <c r="C24" s="37" t="s">
        <v>142</v>
      </c>
      <c r="D24" s="28">
        <v>499221</v>
      </c>
      <c r="E24" s="37" t="s">
        <v>143</v>
      </c>
      <c r="F24" s="30" t="s">
        <v>61</v>
      </c>
      <c r="G24" s="30" t="s">
        <v>62</v>
      </c>
      <c r="H24" s="30" t="s">
        <v>144</v>
      </c>
      <c r="I24" s="36" t="s">
        <v>145</v>
      </c>
      <c r="J24" s="36" t="s">
        <v>146</v>
      </c>
      <c r="K24" s="47" t="s">
        <v>132</v>
      </c>
      <c r="L24" s="30" t="s">
        <v>63</v>
      </c>
      <c r="M24" s="37" t="s">
        <v>141</v>
      </c>
      <c r="N24" s="34">
        <v>8</v>
      </c>
      <c r="O24" s="101"/>
      <c r="P24" s="71">
        <f t="shared" si="2"/>
        <v>0</v>
      </c>
      <c r="Q24" s="101"/>
      <c r="R24" s="71">
        <f t="shared" si="3"/>
        <v>0</v>
      </c>
    </row>
    <row r="25" spans="1:18" ht="24.95" customHeight="1" x14ac:dyDescent="0.25">
      <c r="A25" s="79"/>
      <c r="B25" s="80"/>
      <c r="C25" s="81"/>
      <c r="D25" s="74"/>
      <c r="E25" s="81"/>
      <c r="F25" s="82"/>
      <c r="G25" s="82"/>
      <c r="H25" s="30"/>
      <c r="I25" s="36"/>
      <c r="J25" s="36"/>
      <c r="K25" s="83"/>
      <c r="L25" s="82"/>
      <c r="M25" s="78" t="s">
        <v>184</v>
      </c>
      <c r="N25" s="84">
        <f>SUM(N23:N24)</f>
        <v>9</v>
      </c>
      <c r="O25" s="85"/>
      <c r="P25" s="85">
        <f t="shared" ref="P25:R25" si="4">SUM(P23:P24)</f>
        <v>0</v>
      </c>
      <c r="Q25" s="85">
        <f t="shared" si="4"/>
        <v>0</v>
      </c>
      <c r="R25" s="86">
        <f t="shared" si="4"/>
        <v>0</v>
      </c>
    </row>
    <row r="26" spans="1:18" ht="30.75" customHeight="1" x14ac:dyDescent="0.3">
      <c r="A26" s="18" t="s">
        <v>65</v>
      </c>
      <c r="B26" s="15"/>
      <c r="C26" s="15"/>
      <c r="D26" s="15"/>
      <c r="E26" s="15"/>
      <c r="F26" s="15"/>
      <c r="G26" s="15"/>
      <c r="H26" s="22" t="s">
        <v>12</v>
      </c>
      <c r="I26" s="23" t="s">
        <v>13</v>
      </c>
      <c r="J26" s="23" t="s">
        <v>14</v>
      </c>
      <c r="K26" s="55"/>
      <c r="L26" s="56"/>
      <c r="M26" s="56"/>
      <c r="N26" s="56"/>
      <c r="O26" s="56"/>
      <c r="P26" s="56"/>
      <c r="Q26" s="56"/>
      <c r="R26" s="57"/>
    </row>
    <row r="27" spans="1:18" s="8" customFormat="1" ht="64.5" customHeight="1" x14ac:dyDescent="0.25">
      <c r="A27" s="53" t="s">
        <v>86</v>
      </c>
      <c r="B27" s="29" t="s">
        <v>127</v>
      </c>
      <c r="C27" s="28" t="s">
        <v>174</v>
      </c>
      <c r="D27" s="28" t="s">
        <v>173</v>
      </c>
      <c r="E27" s="30" t="s">
        <v>175</v>
      </c>
      <c r="F27" s="28" t="s">
        <v>17</v>
      </c>
      <c r="G27" s="28" t="s">
        <v>17</v>
      </c>
      <c r="H27" s="28" t="s">
        <v>17</v>
      </c>
      <c r="I27" s="33" t="s">
        <v>17</v>
      </c>
      <c r="J27" s="33" t="s">
        <v>17</v>
      </c>
      <c r="K27" s="33" t="s">
        <v>17</v>
      </c>
      <c r="L27" s="54" t="s">
        <v>134</v>
      </c>
      <c r="M27" s="30" t="s">
        <v>176</v>
      </c>
      <c r="N27" s="31">
        <v>1</v>
      </c>
      <c r="O27" s="102"/>
      <c r="P27" s="71">
        <f t="shared" ref="P27:P29" si="5">+N27*O27</f>
        <v>0</v>
      </c>
      <c r="Q27" s="101"/>
      <c r="R27" s="71">
        <f t="shared" ref="R27:R29" si="6">+P27+Q27</f>
        <v>0</v>
      </c>
    </row>
    <row r="28" spans="1:18" s="8" customFormat="1" ht="64.5" customHeight="1" x14ac:dyDescent="0.25">
      <c r="A28" s="53" t="s">
        <v>85</v>
      </c>
      <c r="B28" s="29" t="s">
        <v>127</v>
      </c>
      <c r="C28" s="28" t="s">
        <v>174</v>
      </c>
      <c r="D28" s="28" t="s">
        <v>173</v>
      </c>
      <c r="E28" s="30" t="s">
        <v>175</v>
      </c>
      <c r="F28" s="28" t="s">
        <v>17</v>
      </c>
      <c r="G28" s="28" t="s">
        <v>17</v>
      </c>
      <c r="H28" s="28" t="s">
        <v>17</v>
      </c>
      <c r="I28" s="33" t="s">
        <v>17</v>
      </c>
      <c r="J28" s="33" t="s">
        <v>17</v>
      </c>
      <c r="K28" s="33" t="s">
        <v>17</v>
      </c>
      <c r="L28" s="54" t="s">
        <v>134</v>
      </c>
      <c r="M28" s="30" t="s">
        <v>177</v>
      </c>
      <c r="N28" s="31">
        <v>1</v>
      </c>
      <c r="O28" s="102"/>
      <c r="P28" s="71">
        <f t="shared" si="5"/>
        <v>0</v>
      </c>
      <c r="Q28" s="101"/>
      <c r="R28" s="71">
        <f t="shared" si="6"/>
        <v>0</v>
      </c>
    </row>
    <row r="29" spans="1:18" ht="82.5" customHeight="1" x14ac:dyDescent="0.25">
      <c r="A29" s="40" t="s">
        <v>84</v>
      </c>
      <c r="B29" s="46" t="s">
        <v>128</v>
      </c>
      <c r="C29" s="38" t="s">
        <v>164</v>
      </c>
      <c r="D29" s="38" t="s">
        <v>17</v>
      </c>
      <c r="E29" s="38" t="s">
        <v>162</v>
      </c>
      <c r="F29" s="38" t="s">
        <v>171</v>
      </c>
      <c r="G29" s="38" t="s">
        <v>172</v>
      </c>
      <c r="H29" s="28" t="s">
        <v>147</v>
      </c>
      <c r="I29" s="33" t="s">
        <v>148</v>
      </c>
      <c r="J29" s="33" t="s">
        <v>148</v>
      </c>
      <c r="K29" s="33" t="s">
        <v>163</v>
      </c>
      <c r="L29" s="28" t="s">
        <v>63</v>
      </c>
      <c r="M29" s="38" t="s">
        <v>170</v>
      </c>
      <c r="N29" s="34">
        <v>2</v>
      </c>
      <c r="O29" s="101"/>
      <c r="P29" s="71">
        <f t="shared" si="5"/>
        <v>0</v>
      </c>
      <c r="Q29" s="101"/>
      <c r="R29" s="71">
        <f t="shared" si="6"/>
        <v>0</v>
      </c>
    </row>
    <row r="30" spans="1:18" ht="24" customHeight="1" x14ac:dyDescent="0.25">
      <c r="A30" s="25"/>
      <c r="B30" s="43"/>
      <c r="C30" s="44"/>
      <c r="D30" s="6"/>
      <c r="E30" s="44"/>
      <c r="F30" s="45"/>
      <c r="G30" s="45"/>
      <c r="H30" s="45"/>
      <c r="I30" s="11"/>
      <c r="J30" s="11"/>
      <c r="K30" s="11"/>
      <c r="L30" s="17"/>
      <c r="M30" s="78" t="s">
        <v>184</v>
      </c>
      <c r="N30" s="84">
        <f>SUM(N27:N29)</f>
        <v>4</v>
      </c>
      <c r="O30" s="85"/>
      <c r="P30" s="85">
        <f t="shared" ref="P30:R30" si="7">SUM(P27:P29)</f>
        <v>0</v>
      </c>
      <c r="Q30" s="85">
        <f t="shared" si="7"/>
        <v>0</v>
      </c>
      <c r="R30" s="86">
        <f t="shared" si="7"/>
        <v>0</v>
      </c>
    </row>
    <row r="31" spans="1:18" ht="18.75" x14ac:dyDescent="0.3">
      <c r="A31" s="58" t="s">
        <v>140</v>
      </c>
      <c r="B31" s="58"/>
      <c r="C31" s="58"/>
      <c r="D31" s="58"/>
      <c r="E31" s="58"/>
      <c r="F31" s="58"/>
      <c r="G31" s="58"/>
      <c r="H31" s="13" t="s">
        <v>12</v>
      </c>
      <c r="I31" s="14" t="s">
        <v>13</v>
      </c>
      <c r="J31" s="14" t="s">
        <v>14</v>
      </c>
      <c r="K31" s="59"/>
      <c r="L31" s="60"/>
      <c r="M31" s="60"/>
      <c r="N31" s="60"/>
      <c r="O31" s="60"/>
      <c r="P31" s="60"/>
      <c r="Q31" s="60"/>
      <c r="R31" s="61"/>
    </row>
    <row r="32" spans="1:18" ht="214.5" customHeight="1" x14ac:dyDescent="0.25">
      <c r="A32" s="39" t="s">
        <v>71</v>
      </c>
      <c r="B32" s="27" t="s">
        <v>15</v>
      </c>
      <c r="C32" s="38" t="s">
        <v>126</v>
      </c>
      <c r="D32" s="38" t="s">
        <v>93</v>
      </c>
      <c r="E32" s="38" t="s">
        <v>94</v>
      </c>
      <c r="F32" s="28" t="s">
        <v>17</v>
      </c>
      <c r="G32" s="28" t="s">
        <v>17</v>
      </c>
      <c r="H32" s="28" t="s">
        <v>18</v>
      </c>
      <c r="I32" s="33" t="s">
        <v>19</v>
      </c>
      <c r="J32" s="33" t="s">
        <v>20</v>
      </c>
      <c r="K32" s="33" t="s">
        <v>133</v>
      </c>
      <c r="L32" s="28" t="s">
        <v>22</v>
      </c>
      <c r="M32" s="28" t="s">
        <v>95</v>
      </c>
      <c r="N32" s="34">
        <v>1</v>
      </c>
      <c r="O32" s="103"/>
      <c r="P32" s="71">
        <f t="shared" ref="P32:P34" si="8">+N32*O32</f>
        <v>0</v>
      </c>
      <c r="Q32" s="101"/>
      <c r="R32" s="71">
        <f t="shared" ref="R32:R34" si="9">+P32+Q32</f>
        <v>0</v>
      </c>
    </row>
    <row r="33" spans="1:18" ht="141" customHeight="1" x14ac:dyDescent="0.25">
      <c r="A33" s="26" t="s">
        <v>72</v>
      </c>
      <c r="B33" s="35" t="s">
        <v>15</v>
      </c>
      <c r="C33" s="37" t="s">
        <v>139</v>
      </c>
      <c r="D33" s="30" t="s">
        <v>16</v>
      </c>
      <c r="E33" s="30" t="s">
        <v>129</v>
      </c>
      <c r="F33" s="30" t="s">
        <v>17</v>
      </c>
      <c r="G33" s="30" t="s">
        <v>17</v>
      </c>
      <c r="H33" s="37" t="s">
        <v>19</v>
      </c>
      <c r="I33" s="47" t="s">
        <v>138</v>
      </c>
      <c r="J33" s="47" t="s">
        <v>49</v>
      </c>
      <c r="K33" s="36" t="s">
        <v>17</v>
      </c>
      <c r="L33" s="30" t="s">
        <v>22</v>
      </c>
      <c r="M33" s="37" t="s">
        <v>87</v>
      </c>
      <c r="N33" s="34">
        <v>1</v>
      </c>
      <c r="O33" s="101"/>
      <c r="P33" s="71">
        <f t="shared" si="8"/>
        <v>0</v>
      </c>
      <c r="Q33" s="101"/>
      <c r="R33" s="71">
        <f t="shared" si="9"/>
        <v>0</v>
      </c>
    </row>
    <row r="34" spans="1:18" s="8" customFormat="1" ht="132" customHeight="1" x14ac:dyDescent="0.25">
      <c r="A34" s="40" t="s">
        <v>81</v>
      </c>
      <c r="B34" s="27" t="s">
        <v>15</v>
      </c>
      <c r="C34" s="28" t="s">
        <v>131</v>
      </c>
      <c r="D34" s="28" t="s">
        <v>153</v>
      </c>
      <c r="E34" s="28" t="s">
        <v>154</v>
      </c>
      <c r="F34" s="28" t="s">
        <v>17</v>
      </c>
      <c r="G34" s="28" t="s">
        <v>17</v>
      </c>
      <c r="H34" s="28" t="s">
        <v>18</v>
      </c>
      <c r="I34" s="51" t="s">
        <v>56</v>
      </c>
      <c r="J34" s="33" t="s">
        <v>20</v>
      </c>
      <c r="K34" s="33" t="s">
        <v>133</v>
      </c>
      <c r="L34" s="28" t="s">
        <v>134</v>
      </c>
      <c r="M34" s="38" t="s">
        <v>155</v>
      </c>
      <c r="N34" s="34">
        <v>1</v>
      </c>
      <c r="O34" s="101"/>
      <c r="P34" s="71">
        <f t="shared" si="8"/>
        <v>0</v>
      </c>
      <c r="Q34" s="101"/>
      <c r="R34" s="71">
        <f t="shared" si="9"/>
        <v>0</v>
      </c>
    </row>
    <row r="35" spans="1:18" ht="24.95" customHeight="1" thickBot="1" x14ac:dyDescent="0.3">
      <c r="D35" s="87"/>
      <c r="E35" s="88"/>
      <c r="F35" s="88"/>
      <c r="G35" s="88"/>
      <c r="H35" s="88"/>
      <c r="I35" s="88"/>
      <c r="J35" s="88"/>
      <c r="K35" s="88"/>
      <c r="L35" s="88"/>
      <c r="M35" s="88" t="s">
        <v>184</v>
      </c>
      <c r="N35" s="89">
        <f>SUM(N32:N34)</f>
        <v>3</v>
      </c>
      <c r="O35" s="90"/>
      <c r="P35" s="90">
        <f t="shared" ref="P35" si="10">SUM(P32:P34)</f>
        <v>0</v>
      </c>
      <c r="Q35" s="90">
        <f t="shared" ref="Q35" si="11">SUM(Q32:Q34)</f>
        <v>0</v>
      </c>
      <c r="R35" s="91">
        <f t="shared" ref="R35" si="12">SUM(R32:R34)</f>
        <v>0</v>
      </c>
    </row>
    <row r="36" spans="1:18" ht="24.95" customHeight="1" thickBot="1" x14ac:dyDescent="0.3">
      <c r="A36" s="92"/>
      <c r="B36" s="93"/>
      <c r="C36" s="94"/>
      <c r="D36" s="94"/>
      <c r="E36" s="94"/>
      <c r="F36" s="95"/>
      <c r="G36" s="95"/>
      <c r="H36" s="95"/>
      <c r="I36" s="94"/>
      <c r="J36" s="94"/>
      <c r="K36" s="94"/>
      <c r="L36" s="96"/>
      <c r="M36" s="97" t="s">
        <v>185</v>
      </c>
      <c r="N36" s="98">
        <f>+N35+N30+N25+N20</f>
        <v>64</v>
      </c>
      <c r="O36" s="94"/>
      <c r="P36" s="99">
        <f t="shared" ref="P36:R36" si="13">+P35+P30+P25+P20</f>
        <v>0</v>
      </c>
      <c r="Q36" s="99">
        <f t="shared" si="13"/>
        <v>0</v>
      </c>
      <c r="R36" s="100">
        <f t="shared" si="13"/>
        <v>0</v>
      </c>
    </row>
    <row r="37" spans="1:18" x14ac:dyDescent="0.25">
      <c r="D37"/>
      <c r="I37"/>
      <c r="J37"/>
      <c r="K37"/>
    </row>
    <row r="38" spans="1:18" x14ac:dyDescent="0.25">
      <c r="D38"/>
      <c r="I38"/>
      <c r="J38"/>
      <c r="K38"/>
    </row>
    <row r="39" spans="1:18" x14ac:dyDescent="0.25">
      <c r="D39"/>
      <c r="I39"/>
      <c r="J39"/>
      <c r="K39"/>
    </row>
    <row r="40" spans="1:18" x14ac:dyDescent="0.25">
      <c r="D40"/>
      <c r="I40"/>
      <c r="J40"/>
      <c r="K40"/>
    </row>
    <row r="41" spans="1:18" x14ac:dyDescent="0.25">
      <c r="D41"/>
      <c r="I41"/>
      <c r="J41"/>
      <c r="K41"/>
    </row>
    <row r="42" spans="1:18" x14ac:dyDescent="0.25">
      <c r="D42"/>
      <c r="I42"/>
      <c r="J42"/>
      <c r="K42"/>
    </row>
    <row r="43" spans="1:18" x14ac:dyDescent="0.25">
      <c r="D43"/>
      <c r="I43"/>
      <c r="J43"/>
      <c r="K43"/>
    </row>
    <row r="44" spans="1:18" x14ac:dyDescent="0.25">
      <c r="D44"/>
      <c r="I44"/>
      <c r="J44"/>
      <c r="K44"/>
    </row>
    <row r="45" spans="1:18" x14ac:dyDescent="0.25">
      <c r="D45"/>
      <c r="I45"/>
      <c r="J45"/>
      <c r="K45"/>
    </row>
    <row r="46" spans="1:18" x14ac:dyDescent="0.25">
      <c r="D46"/>
      <c r="I46"/>
      <c r="J46"/>
      <c r="K46"/>
    </row>
    <row r="47" spans="1:18" x14ac:dyDescent="0.25">
      <c r="D47"/>
      <c r="I47"/>
      <c r="J47"/>
      <c r="K47"/>
    </row>
    <row r="48" spans="1:18" x14ac:dyDescent="0.25">
      <c r="D48"/>
      <c r="I48"/>
      <c r="J48"/>
      <c r="K48"/>
    </row>
    <row r="49" spans="4:11" x14ac:dyDescent="0.25">
      <c r="D49"/>
      <c r="I49"/>
      <c r="J49"/>
      <c r="K49"/>
    </row>
    <row r="50" spans="4:11" x14ac:dyDescent="0.25">
      <c r="D50"/>
      <c r="I50"/>
      <c r="J50"/>
      <c r="K50"/>
    </row>
    <row r="51" spans="4:11" x14ac:dyDescent="0.25">
      <c r="D51"/>
      <c r="I51"/>
      <c r="J51"/>
      <c r="K51"/>
    </row>
    <row r="52" spans="4:11" x14ac:dyDescent="0.25">
      <c r="D52"/>
      <c r="I52"/>
      <c r="J52"/>
      <c r="K52"/>
    </row>
    <row r="53" spans="4:11" x14ac:dyDescent="0.25">
      <c r="D53"/>
      <c r="I53"/>
      <c r="J53"/>
      <c r="K53"/>
    </row>
    <row r="54" spans="4:11" x14ac:dyDescent="0.25">
      <c r="D54"/>
      <c r="I54"/>
      <c r="J54"/>
      <c r="K54"/>
    </row>
    <row r="55" spans="4:11" x14ac:dyDescent="0.25">
      <c r="D55"/>
      <c r="I55"/>
      <c r="J55"/>
      <c r="K55"/>
    </row>
    <row r="56" spans="4:11" x14ac:dyDescent="0.25">
      <c r="D56"/>
      <c r="I56"/>
      <c r="J56"/>
      <c r="K56"/>
    </row>
    <row r="57" spans="4:11" x14ac:dyDescent="0.25">
      <c r="D57"/>
      <c r="I57"/>
      <c r="J57"/>
      <c r="K57"/>
    </row>
    <row r="58" spans="4:11" x14ac:dyDescent="0.25">
      <c r="D58"/>
      <c r="I58"/>
      <c r="J58"/>
      <c r="K58"/>
    </row>
    <row r="59" spans="4:11" x14ac:dyDescent="0.25">
      <c r="D59"/>
      <c r="I59"/>
      <c r="J59"/>
      <c r="K59"/>
    </row>
    <row r="60" spans="4:11" x14ac:dyDescent="0.25">
      <c r="D60"/>
      <c r="I60"/>
      <c r="J60"/>
      <c r="K60"/>
    </row>
    <row r="61" spans="4:11" x14ac:dyDescent="0.25">
      <c r="D61"/>
      <c r="I61"/>
      <c r="J61"/>
      <c r="K61"/>
    </row>
    <row r="62" spans="4:11" x14ac:dyDescent="0.25">
      <c r="D62"/>
      <c r="I62"/>
      <c r="J62"/>
      <c r="K62"/>
    </row>
    <row r="63" spans="4:11" x14ac:dyDescent="0.25">
      <c r="D63"/>
      <c r="I63"/>
      <c r="J63"/>
      <c r="K63"/>
    </row>
    <row r="64" spans="4:11" x14ac:dyDescent="0.25">
      <c r="D64"/>
      <c r="I64"/>
      <c r="J64"/>
      <c r="K64"/>
    </row>
    <row r="65" spans="4:11" x14ac:dyDescent="0.25">
      <c r="D65"/>
      <c r="I65"/>
      <c r="J65"/>
      <c r="K65"/>
    </row>
    <row r="66" spans="4:11" x14ac:dyDescent="0.25">
      <c r="D66"/>
      <c r="I66"/>
      <c r="J66"/>
      <c r="K66"/>
    </row>
    <row r="67" spans="4:11" x14ac:dyDescent="0.25">
      <c r="D67"/>
      <c r="I67"/>
      <c r="J67"/>
      <c r="K67"/>
    </row>
    <row r="68" spans="4:11" x14ac:dyDescent="0.25">
      <c r="D68"/>
      <c r="I68"/>
      <c r="J68"/>
      <c r="K68"/>
    </row>
    <row r="69" spans="4:11" x14ac:dyDescent="0.25">
      <c r="D69"/>
      <c r="I69"/>
      <c r="J69"/>
      <c r="K69"/>
    </row>
    <row r="70" spans="4:11" x14ac:dyDescent="0.25">
      <c r="D70"/>
      <c r="I70"/>
      <c r="J70"/>
      <c r="K70"/>
    </row>
    <row r="71" spans="4:11" x14ac:dyDescent="0.25">
      <c r="D71"/>
      <c r="I71"/>
      <c r="J71"/>
      <c r="K71"/>
    </row>
    <row r="72" spans="4:11" x14ac:dyDescent="0.25">
      <c r="D72"/>
      <c r="I72"/>
      <c r="J72"/>
      <c r="K72"/>
    </row>
    <row r="73" spans="4:11" x14ac:dyDescent="0.25">
      <c r="D73"/>
      <c r="I73"/>
      <c r="J73"/>
      <c r="K73"/>
    </row>
    <row r="74" spans="4:11" x14ac:dyDescent="0.25">
      <c r="D74"/>
      <c r="I74"/>
      <c r="J74"/>
      <c r="K74"/>
    </row>
    <row r="75" spans="4:11" x14ac:dyDescent="0.25">
      <c r="D75"/>
      <c r="I75"/>
      <c r="J75"/>
      <c r="K75"/>
    </row>
    <row r="76" spans="4:11" x14ac:dyDescent="0.25">
      <c r="D76"/>
      <c r="I76"/>
      <c r="J76"/>
      <c r="K76"/>
    </row>
    <row r="77" spans="4:11" x14ac:dyDescent="0.25">
      <c r="D77"/>
      <c r="I77"/>
      <c r="J77"/>
      <c r="K77"/>
    </row>
    <row r="78" spans="4:11" x14ac:dyDescent="0.25">
      <c r="D78"/>
      <c r="I78"/>
      <c r="J78"/>
      <c r="K78"/>
    </row>
    <row r="79" spans="4:11" x14ac:dyDescent="0.25">
      <c r="D79"/>
      <c r="I79"/>
      <c r="J79"/>
      <c r="K79"/>
    </row>
    <row r="80" spans="4:11" x14ac:dyDescent="0.25">
      <c r="D80"/>
      <c r="I80"/>
      <c r="J80"/>
      <c r="K80"/>
    </row>
    <row r="81" spans="4:11" x14ac:dyDescent="0.25">
      <c r="D81"/>
      <c r="I81"/>
      <c r="J81"/>
      <c r="K81"/>
    </row>
    <row r="82" spans="4:11" x14ac:dyDescent="0.25">
      <c r="D82"/>
      <c r="I82"/>
      <c r="J82"/>
      <c r="K82"/>
    </row>
    <row r="83" spans="4:11" x14ac:dyDescent="0.25">
      <c r="D83"/>
      <c r="I83"/>
      <c r="J83"/>
      <c r="K83"/>
    </row>
    <row r="84" spans="4:11" x14ac:dyDescent="0.25">
      <c r="D84"/>
      <c r="I84"/>
      <c r="J84"/>
      <c r="K84"/>
    </row>
    <row r="85" spans="4:11" x14ac:dyDescent="0.25">
      <c r="D85"/>
      <c r="I85"/>
      <c r="J85"/>
      <c r="K85"/>
    </row>
    <row r="86" spans="4:11" x14ac:dyDescent="0.25">
      <c r="D86"/>
      <c r="I86"/>
      <c r="J86"/>
      <c r="K86"/>
    </row>
    <row r="87" spans="4:11" x14ac:dyDescent="0.25">
      <c r="D87"/>
      <c r="I87"/>
      <c r="J87"/>
      <c r="K87"/>
    </row>
    <row r="88" spans="4:11" x14ac:dyDescent="0.25">
      <c r="D88"/>
      <c r="I88"/>
      <c r="J88"/>
      <c r="K88"/>
    </row>
    <row r="89" spans="4:11" x14ac:dyDescent="0.25">
      <c r="D89"/>
      <c r="I89"/>
      <c r="J89"/>
      <c r="K89"/>
    </row>
    <row r="90" spans="4:11" x14ac:dyDescent="0.25">
      <c r="D90"/>
      <c r="I90"/>
      <c r="J90"/>
      <c r="K90"/>
    </row>
    <row r="91" spans="4:11" x14ac:dyDescent="0.25">
      <c r="D91"/>
      <c r="I91"/>
      <c r="J91"/>
      <c r="K91"/>
    </row>
    <row r="92" spans="4:11" x14ac:dyDescent="0.25">
      <c r="D92"/>
      <c r="I92"/>
      <c r="J92"/>
      <c r="K92"/>
    </row>
    <row r="93" spans="4:11" x14ac:dyDescent="0.25">
      <c r="D93"/>
      <c r="I93"/>
      <c r="J93"/>
      <c r="K93"/>
    </row>
    <row r="94" spans="4:11" x14ac:dyDescent="0.25">
      <c r="D94"/>
      <c r="I94"/>
      <c r="J94"/>
      <c r="K94"/>
    </row>
    <row r="95" spans="4:11" x14ac:dyDescent="0.25">
      <c r="D95"/>
      <c r="I95"/>
      <c r="J95"/>
      <c r="K95"/>
    </row>
    <row r="96" spans="4:11" x14ac:dyDescent="0.25">
      <c r="D96"/>
      <c r="I96"/>
      <c r="J96"/>
      <c r="K96"/>
    </row>
    <row r="97" spans="4:11" x14ac:dyDescent="0.25">
      <c r="D97"/>
      <c r="I97"/>
      <c r="J97"/>
      <c r="K97"/>
    </row>
    <row r="98" spans="4:11" x14ac:dyDescent="0.25">
      <c r="D98"/>
      <c r="I98"/>
      <c r="J98"/>
      <c r="K98"/>
    </row>
    <row r="99" spans="4:11" x14ac:dyDescent="0.25">
      <c r="D99"/>
      <c r="I99"/>
      <c r="J99"/>
      <c r="K99"/>
    </row>
    <row r="100" spans="4:11" x14ac:dyDescent="0.25">
      <c r="D100"/>
      <c r="I100"/>
      <c r="J100"/>
      <c r="K100"/>
    </row>
    <row r="101" spans="4:11" x14ac:dyDescent="0.25">
      <c r="D101"/>
      <c r="I101"/>
      <c r="J101"/>
      <c r="K101"/>
    </row>
    <row r="102" spans="4:11" x14ac:dyDescent="0.25">
      <c r="D102"/>
      <c r="I102"/>
      <c r="J102"/>
      <c r="K102"/>
    </row>
    <row r="103" spans="4:11" x14ac:dyDescent="0.25">
      <c r="D103"/>
      <c r="I103"/>
      <c r="J103"/>
      <c r="K103"/>
    </row>
    <row r="104" spans="4:11" x14ac:dyDescent="0.25">
      <c r="D104"/>
      <c r="I104"/>
      <c r="J104"/>
      <c r="K104"/>
    </row>
    <row r="105" spans="4:11" x14ac:dyDescent="0.25">
      <c r="D105"/>
      <c r="I105"/>
      <c r="J105"/>
      <c r="K105"/>
    </row>
    <row r="106" spans="4:11" x14ac:dyDescent="0.25">
      <c r="D106"/>
      <c r="I106"/>
      <c r="J106"/>
      <c r="K106"/>
    </row>
    <row r="107" spans="4:11" x14ac:dyDescent="0.25">
      <c r="D107"/>
      <c r="I107"/>
      <c r="J107"/>
      <c r="K107"/>
    </row>
    <row r="108" spans="4:11" x14ac:dyDescent="0.25">
      <c r="D108"/>
      <c r="I108"/>
      <c r="J108"/>
      <c r="K108"/>
    </row>
    <row r="109" spans="4:11" x14ac:dyDescent="0.25">
      <c r="D109"/>
      <c r="I109"/>
      <c r="J109"/>
      <c r="K109"/>
    </row>
    <row r="110" spans="4:11" x14ac:dyDescent="0.25">
      <c r="D110"/>
      <c r="I110"/>
      <c r="J110"/>
      <c r="K110"/>
    </row>
    <row r="111" spans="4:11" x14ac:dyDescent="0.25">
      <c r="D111"/>
      <c r="I111"/>
      <c r="J111"/>
      <c r="K111"/>
    </row>
    <row r="112" spans="4:11" x14ac:dyDescent="0.25">
      <c r="D112"/>
      <c r="I112"/>
      <c r="J112"/>
      <c r="K112"/>
    </row>
    <row r="113" spans="4:11" x14ac:dyDescent="0.25">
      <c r="D113"/>
      <c r="I113"/>
      <c r="J113"/>
      <c r="K113"/>
    </row>
    <row r="114" spans="4:11" x14ac:dyDescent="0.25">
      <c r="D114"/>
      <c r="I114"/>
      <c r="J114"/>
      <c r="K114"/>
    </row>
    <row r="115" spans="4:11" x14ac:dyDescent="0.25">
      <c r="D115"/>
      <c r="I115"/>
      <c r="J115"/>
      <c r="K115"/>
    </row>
    <row r="116" spans="4:11" x14ac:dyDescent="0.25">
      <c r="D116"/>
      <c r="I116"/>
      <c r="J116"/>
      <c r="K116"/>
    </row>
    <row r="117" spans="4:11" x14ac:dyDescent="0.25">
      <c r="D117"/>
      <c r="I117"/>
      <c r="J117"/>
      <c r="K117"/>
    </row>
    <row r="118" spans="4:11" x14ac:dyDescent="0.25">
      <c r="D118"/>
      <c r="I118"/>
      <c r="J118"/>
      <c r="K118"/>
    </row>
    <row r="119" spans="4:11" x14ac:dyDescent="0.25">
      <c r="D119"/>
      <c r="I119"/>
      <c r="J119"/>
      <c r="K119"/>
    </row>
    <row r="120" spans="4:11" x14ac:dyDescent="0.25">
      <c r="D120"/>
      <c r="I120"/>
      <c r="J120"/>
      <c r="K120"/>
    </row>
    <row r="121" spans="4:11" x14ac:dyDescent="0.25">
      <c r="D121"/>
      <c r="I121"/>
      <c r="J121"/>
      <c r="K121"/>
    </row>
    <row r="122" spans="4:11" x14ac:dyDescent="0.25">
      <c r="D122"/>
      <c r="I122"/>
      <c r="J122"/>
      <c r="K122"/>
    </row>
    <row r="123" spans="4:11" x14ac:dyDescent="0.25">
      <c r="D123"/>
      <c r="I123"/>
      <c r="J123"/>
      <c r="K123"/>
    </row>
    <row r="124" spans="4:11" x14ac:dyDescent="0.25">
      <c r="D124"/>
      <c r="I124"/>
      <c r="J124"/>
      <c r="K124"/>
    </row>
    <row r="125" spans="4:11" x14ac:dyDescent="0.25">
      <c r="D125"/>
      <c r="I125"/>
      <c r="J125"/>
      <c r="K125"/>
    </row>
    <row r="126" spans="4:11" x14ac:dyDescent="0.25">
      <c r="D126"/>
      <c r="I126"/>
      <c r="J126"/>
      <c r="K126"/>
    </row>
    <row r="127" spans="4:11" x14ac:dyDescent="0.25">
      <c r="D127"/>
      <c r="I127"/>
      <c r="J127"/>
      <c r="K127"/>
    </row>
    <row r="128" spans="4:11" x14ac:dyDescent="0.25">
      <c r="D128"/>
      <c r="I128"/>
      <c r="J128"/>
      <c r="K128"/>
    </row>
    <row r="129" spans="4:11" x14ac:dyDescent="0.25">
      <c r="D129"/>
      <c r="I129"/>
      <c r="J129"/>
      <c r="K129"/>
    </row>
    <row r="130" spans="4:11" x14ac:dyDescent="0.25">
      <c r="D130"/>
      <c r="I130"/>
      <c r="J130"/>
      <c r="K130"/>
    </row>
    <row r="131" spans="4:11" x14ac:dyDescent="0.25">
      <c r="D131"/>
      <c r="I131"/>
      <c r="J131"/>
      <c r="K131"/>
    </row>
    <row r="132" spans="4:11" x14ac:dyDescent="0.25">
      <c r="D132"/>
      <c r="I132"/>
      <c r="J132"/>
      <c r="K132"/>
    </row>
    <row r="133" spans="4:11" x14ac:dyDescent="0.25">
      <c r="D133"/>
      <c r="I133"/>
      <c r="J133"/>
      <c r="K133"/>
    </row>
    <row r="134" spans="4:11" x14ac:dyDescent="0.25">
      <c r="D134"/>
      <c r="I134"/>
      <c r="J134"/>
      <c r="K134"/>
    </row>
    <row r="135" spans="4:11" x14ac:dyDescent="0.25">
      <c r="D135"/>
      <c r="I135"/>
      <c r="J135"/>
      <c r="K135"/>
    </row>
    <row r="136" spans="4:11" x14ac:dyDescent="0.25">
      <c r="D136"/>
      <c r="I136"/>
      <c r="J136"/>
      <c r="K136"/>
    </row>
    <row r="137" spans="4:11" x14ac:dyDescent="0.25">
      <c r="D137"/>
      <c r="I137"/>
      <c r="J137"/>
      <c r="K137"/>
    </row>
    <row r="138" spans="4:11" x14ac:dyDescent="0.25">
      <c r="D138"/>
      <c r="I138"/>
      <c r="J138"/>
      <c r="K138"/>
    </row>
    <row r="139" spans="4:11" x14ac:dyDescent="0.25">
      <c r="D139"/>
      <c r="I139"/>
      <c r="J139"/>
      <c r="K139"/>
    </row>
    <row r="140" spans="4:11" x14ac:dyDescent="0.25">
      <c r="D140"/>
      <c r="I140"/>
      <c r="J140"/>
      <c r="K140"/>
    </row>
    <row r="141" spans="4:11" x14ac:dyDescent="0.25">
      <c r="D141"/>
      <c r="I141"/>
      <c r="J141"/>
      <c r="K141"/>
    </row>
    <row r="142" spans="4:11" x14ac:dyDescent="0.25">
      <c r="D142"/>
      <c r="I142"/>
      <c r="J142"/>
      <c r="K142"/>
    </row>
    <row r="143" spans="4:11" x14ac:dyDescent="0.25">
      <c r="D143"/>
      <c r="I143"/>
      <c r="J143"/>
      <c r="K143"/>
    </row>
    <row r="144" spans="4:11" x14ac:dyDescent="0.25">
      <c r="D144"/>
      <c r="I144"/>
      <c r="J144"/>
      <c r="K144"/>
    </row>
    <row r="145" spans="4:11" x14ac:dyDescent="0.25">
      <c r="D145"/>
      <c r="I145"/>
      <c r="J145"/>
      <c r="K145"/>
    </row>
    <row r="146" spans="4:11" x14ac:dyDescent="0.25">
      <c r="D146"/>
      <c r="I146"/>
      <c r="J146"/>
      <c r="K146"/>
    </row>
    <row r="147" spans="4:11" x14ac:dyDescent="0.25">
      <c r="D147"/>
      <c r="I147"/>
      <c r="J147"/>
      <c r="K147"/>
    </row>
    <row r="148" spans="4:11" x14ac:dyDescent="0.25">
      <c r="D148"/>
      <c r="I148"/>
      <c r="J148"/>
      <c r="K148"/>
    </row>
    <row r="149" spans="4:11" x14ac:dyDescent="0.25">
      <c r="D149"/>
      <c r="I149"/>
      <c r="J149"/>
      <c r="K149"/>
    </row>
    <row r="150" spans="4:11" x14ac:dyDescent="0.25">
      <c r="D150"/>
      <c r="I150"/>
      <c r="J150"/>
      <c r="K150"/>
    </row>
    <row r="151" spans="4:11" x14ac:dyDescent="0.25">
      <c r="D151"/>
      <c r="I151"/>
      <c r="J151"/>
      <c r="K151"/>
    </row>
    <row r="152" spans="4:11" x14ac:dyDescent="0.25">
      <c r="D152"/>
      <c r="I152"/>
      <c r="J152"/>
      <c r="K152"/>
    </row>
    <row r="153" spans="4:11" x14ac:dyDescent="0.25">
      <c r="D153"/>
      <c r="I153"/>
      <c r="J153"/>
      <c r="K153"/>
    </row>
    <row r="154" spans="4:11" x14ac:dyDescent="0.25">
      <c r="D154"/>
      <c r="I154"/>
      <c r="J154"/>
      <c r="K154"/>
    </row>
    <row r="155" spans="4:11" x14ac:dyDescent="0.25">
      <c r="D155"/>
      <c r="I155"/>
      <c r="J155"/>
      <c r="K155"/>
    </row>
    <row r="156" spans="4:11" x14ac:dyDescent="0.25">
      <c r="D156"/>
      <c r="I156"/>
      <c r="J156"/>
      <c r="K156"/>
    </row>
    <row r="157" spans="4:11" x14ac:dyDescent="0.25">
      <c r="D157"/>
      <c r="I157"/>
      <c r="J157"/>
      <c r="K157"/>
    </row>
    <row r="158" spans="4:11" x14ac:dyDescent="0.25">
      <c r="D158"/>
      <c r="I158"/>
      <c r="J158"/>
      <c r="K158"/>
    </row>
    <row r="159" spans="4:11" x14ac:dyDescent="0.25">
      <c r="D159"/>
      <c r="I159"/>
      <c r="J159"/>
      <c r="K159"/>
    </row>
    <row r="160" spans="4:11" x14ac:dyDescent="0.25">
      <c r="D160"/>
      <c r="I160"/>
      <c r="J160"/>
      <c r="K160"/>
    </row>
    <row r="161" spans="4:11" x14ac:dyDescent="0.25">
      <c r="D161"/>
      <c r="I161"/>
      <c r="J161"/>
      <c r="K161"/>
    </row>
    <row r="162" spans="4:11" x14ac:dyDescent="0.25">
      <c r="D162"/>
      <c r="I162"/>
      <c r="J162"/>
      <c r="K162"/>
    </row>
    <row r="163" spans="4:11" x14ac:dyDescent="0.25">
      <c r="D163"/>
      <c r="I163"/>
      <c r="J163"/>
      <c r="K163"/>
    </row>
    <row r="164" spans="4:11" x14ac:dyDescent="0.25">
      <c r="D164"/>
      <c r="I164"/>
      <c r="J164"/>
      <c r="K164"/>
    </row>
    <row r="165" spans="4:11" x14ac:dyDescent="0.25">
      <c r="D165"/>
      <c r="I165"/>
      <c r="J165"/>
      <c r="K165"/>
    </row>
    <row r="166" spans="4:11" x14ac:dyDescent="0.25">
      <c r="D166"/>
      <c r="I166"/>
      <c r="J166"/>
      <c r="K166"/>
    </row>
    <row r="167" spans="4:11" x14ac:dyDescent="0.25">
      <c r="D167"/>
      <c r="I167"/>
      <c r="J167"/>
      <c r="K167"/>
    </row>
    <row r="168" spans="4:11" x14ac:dyDescent="0.25">
      <c r="D168"/>
      <c r="I168"/>
      <c r="J168"/>
      <c r="K168"/>
    </row>
    <row r="169" spans="4:11" x14ac:dyDescent="0.25">
      <c r="D169"/>
      <c r="I169"/>
      <c r="J169"/>
      <c r="K169"/>
    </row>
    <row r="170" spans="4:11" x14ac:dyDescent="0.25">
      <c r="D170"/>
      <c r="I170"/>
      <c r="J170"/>
      <c r="K170"/>
    </row>
    <row r="171" spans="4:11" x14ac:dyDescent="0.25">
      <c r="D171"/>
      <c r="I171"/>
      <c r="J171"/>
      <c r="K171"/>
    </row>
    <row r="172" spans="4:11" x14ac:dyDescent="0.25">
      <c r="D172"/>
      <c r="I172"/>
      <c r="J172"/>
      <c r="K172"/>
    </row>
    <row r="173" spans="4:11" x14ac:dyDescent="0.25">
      <c r="D173"/>
      <c r="I173"/>
      <c r="J173"/>
      <c r="K173"/>
    </row>
    <row r="174" spans="4:11" x14ac:dyDescent="0.25">
      <c r="D174"/>
      <c r="I174"/>
      <c r="J174"/>
      <c r="K174"/>
    </row>
    <row r="175" spans="4:11" x14ac:dyDescent="0.25">
      <c r="D175"/>
      <c r="I175"/>
      <c r="J175"/>
      <c r="K175"/>
    </row>
    <row r="176" spans="4:11" x14ac:dyDescent="0.25">
      <c r="D176"/>
      <c r="I176"/>
      <c r="J176"/>
      <c r="K176"/>
    </row>
    <row r="177" spans="4:11" x14ac:dyDescent="0.25">
      <c r="D177"/>
      <c r="I177"/>
      <c r="J177"/>
      <c r="K177"/>
    </row>
    <row r="178" spans="4:11" x14ac:dyDescent="0.25">
      <c r="D178"/>
      <c r="I178"/>
      <c r="J178"/>
      <c r="K178"/>
    </row>
    <row r="179" spans="4:11" x14ac:dyDescent="0.25">
      <c r="D179"/>
      <c r="I179"/>
      <c r="J179"/>
      <c r="K179"/>
    </row>
    <row r="180" spans="4:11" x14ac:dyDescent="0.25">
      <c r="D180"/>
      <c r="I180"/>
      <c r="J180"/>
      <c r="K180"/>
    </row>
    <row r="181" spans="4:11" x14ac:dyDescent="0.25">
      <c r="D181"/>
      <c r="I181"/>
      <c r="J181"/>
      <c r="K181"/>
    </row>
    <row r="182" spans="4:11" x14ac:dyDescent="0.25">
      <c r="D182"/>
      <c r="I182"/>
      <c r="J182"/>
      <c r="K182"/>
    </row>
    <row r="183" spans="4:11" x14ac:dyDescent="0.25">
      <c r="D183"/>
      <c r="I183"/>
      <c r="J183"/>
      <c r="K183"/>
    </row>
    <row r="184" spans="4:11" x14ac:dyDescent="0.25">
      <c r="D184"/>
      <c r="I184"/>
      <c r="J184"/>
      <c r="K184"/>
    </row>
    <row r="185" spans="4:11" x14ac:dyDescent="0.25">
      <c r="D185"/>
      <c r="I185"/>
      <c r="J185"/>
      <c r="K185"/>
    </row>
    <row r="186" spans="4:11" x14ac:dyDescent="0.25">
      <c r="D186"/>
      <c r="I186"/>
      <c r="J186"/>
      <c r="K186"/>
    </row>
    <row r="187" spans="4:11" x14ac:dyDescent="0.25">
      <c r="D187"/>
      <c r="I187"/>
      <c r="J187"/>
      <c r="K187"/>
    </row>
    <row r="188" spans="4:11" x14ac:dyDescent="0.25">
      <c r="D188"/>
      <c r="I188"/>
      <c r="J188"/>
      <c r="K188"/>
    </row>
    <row r="189" spans="4:11" x14ac:dyDescent="0.25">
      <c r="D189"/>
      <c r="I189"/>
      <c r="J189"/>
      <c r="K189"/>
    </row>
    <row r="190" spans="4:11" x14ac:dyDescent="0.25">
      <c r="D190"/>
      <c r="I190"/>
      <c r="J190"/>
      <c r="K190"/>
    </row>
    <row r="191" spans="4:11" x14ac:dyDescent="0.25">
      <c r="D191"/>
      <c r="I191"/>
      <c r="J191"/>
      <c r="K191"/>
    </row>
    <row r="192" spans="4:11" x14ac:dyDescent="0.25">
      <c r="D192"/>
      <c r="I192"/>
      <c r="J192"/>
      <c r="K192"/>
    </row>
    <row r="193" spans="4:11" x14ac:dyDescent="0.25">
      <c r="D193"/>
      <c r="I193"/>
      <c r="J193"/>
      <c r="K193"/>
    </row>
    <row r="194" spans="4:11" x14ac:dyDescent="0.25">
      <c r="D194"/>
      <c r="I194"/>
      <c r="J194"/>
      <c r="K194"/>
    </row>
    <row r="195" spans="4:11" x14ac:dyDescent="0.25">
      <c r="D195"/>
      <c r="I195"/>
      <c r="J195"/>
      <c r="K195"/>
    </row>
    <row r="196" spans="4:11" x14ac:dyDescent="0.25">
      <c r="D196"/>
      <c r="I196"/>
      <c r="J196"/>
      <c r="K196"/>
    </row>
    <row r="197" spans="4:11" x14ac:dyDescent="0.25">
      <c r="D197"/>
      <c r="I197"/>
      <c r="J197"/>
      <c r="K197"/>
    </row>
    <row r="198" spans="4:11" x14ac:dyDescent="0.25">
      <c r="D198"/>
      <c r="I198"/>
      <c r="J198"/>
      <c r="K198"/>
    </row>
    <row r="199" spans="4:11" x14ac:dyDescent="0.25">
      <c r="D199"/>
      <c r="I199"/>
      <c r="J199"/>
      <c r="K199"/>
    </row>
    <row r="200" spans="4:11" x14ac:dyDescent="0.25">
      <c r="D200"/>
      <c r="I200"/>
      <c r="J200"/>
      <c r="K200"/>
    </row>
    <row r="201" spans="4:11" x14ac:dyDescent="0.25">
      <c r="D201"/>
      <c r="I201"/>
      <c r="J201"/>
      <c r="K201"/>
    </row>
    <row r="202" spans="4:11" x14ac:dyDescent="0.25">
      <c r="D202"/>
      <c r="I202"/>
      <c r="J202"/>
      <c r="K202"/>
    </row>
    <row r="203" spans="4:11" x14ac:dyDescent="0.25">
      <c r="D203"/>
      <c r="I203"/>
      <c r="J203"/>
      <c r="K203"/>
    </row>
    <row r="204" spans="4:11" x14ac:dyDescent="0.25">
      <c r="D204"/>
      <c r="I204"/>
      <c r="J204"/>
      <c r="K204"/>
    </row>
    <row r="205" spans="4:11" x14ac:dyDescent="0.25">
      <c r="D205"/>
      <c r="I205"/>
      <c r="J205"/>
      <c r="K205"/>
    </row>
    <row r="206" spans="4:11" x14ac:dyDescent="0.25">
      <c r="D206"/>
      <c r="I206"/>
      <c r="J206"/>
      <c r="K206"/>
    </row>
    <row r="207" spans="4:11" x14ac:dyDescent="0.25">
      <c r="D207"/>
      <c r="I207"/>
      <c r="J207"/>
      <c r="K207"/>
    </row>
    <row r="208" spans="4:11" x14ac:dyDescent="0.25">
      <c r="D208"/>
      <c r="I208"/>
      <c r="J208"/>
      <c r="K208"/>
    </row>
    <row r="209" spans="4:11" x14ac:dyDescent="0.25">
      <c r="D209"/>
      <c r="I209"/>
      <c r="J209"/>
      <c r="K209"/>
    </row>
    <row r="210" spans="4:11" x14ac:dyDescent="0.25">
      <c r="D210"/>
      <c r="I210"/>
      <c r="J210"/>
      <c r="K210"/>
    </row>
    <row r="211" spans="4:11" x14ac:dyDescent="0.25">
      <c r="D211"/>
      <c r="I211"/>
      <c r="J211"/>
      <c r="K211"/>
    </row>
    <row r="212" spans="4:11" x14ac:dyDescent="0.25">
      <c r="D212"/>
      <c r="I212"/>
      <c r="J212"/>
      <c r="K212"/>
    </row>
    <row r="213" spans="4:11" x14ac:dyDescent="0.25">
      <c r="D213"/>
      <c r="I213"/>
      <c r="J213"/>
      <c r="K213"/>
    </row>
    <row r="214" spans="4:11" x14ac:dyDescent="0.25">
      <c r="D214"/>
      <c r="I214"/>
      <c r="J214"/>
      <c r="K214"/>
    </row>
    <row r="215" spans="4:11" x14ac:dyDescent="0.25">
      <c r="D215"/>
      <c r="I215"/>
      <c r="J215"/>
      <c r="K215"/>
    </row>
    <row r="216" spans="4:11" x14ac:dyDescent="0.25">
      <c r="D216"/>
      <c r="I216"/>
      <c r="J216"/>
      <c r="K216"/>
    </row>
    <row r="217" spans="4:11" x14ac:dyDescent="0.25">
      <c r="D217"/>
      <c r="I217"/>
      <c r="J217"/>
      <c r="K217"/>
    </row>
    <row r="218" spans="4:11" x14ac:dyDescent="0.25">
      <c r="D218"/>
      <c r="I218"/>
      <c r="J218"/>
      <c r="K218"/>
    </row>
    <row r="219" spans="4:11" x14ac:dyDescent="0.25">
      <c r="D219"/>
      <c r="I219"/>
      <c r="J219"/>
      <c r="K219"/>
    </row>
    <row r="220" spans="4:11" x14ac:dyDescent="0.25">
      <c r="D220"/>
      <c r="I220"/>
      <c r="J220"/>
      <c r="K220"/>
    </row>
    <row r="221" spans="4:11" x14ac:dyDescent="0.25">
      <c r="D221"/>
      <c r="I221"/>
      <c r="J221"/>
      <c r="K221"/>
    </row>
    <row r="222" spans="4:11" x14ac:dyDescent="0.25">
      <c r="D222"/>
      <c r="I222"/>
      <c r="J222"/>
      <c r="K222"/>
    </row>
    <row r="223" spans="4:11" x14ac:dyDescent="0.25">
      <c r="D223"/>
      <c r="I223"/>
      <c r="J223"/>
      <c r="K223"/>
    </row>
    <row r="224" spans="4:11" x14ac:dyDescent="0.25">
      <c r="D224"/>
      <c r="I224"/>
      <c r="J224"/>
      <c r="K224"/>
    </row>
    <row r="225" spans="4:11" x14ac:dyDescent="0.25">
      <c r="D225"/>
      <c r="I225"/>
      <c r="J225"/>
      <c r="K225"/>
    </row>
    <row r="226" spans="4:11" x14ac:dyDescent="0.25">
      <c r="D226"/>
      <c r="I226"/>
      <c r="J226"/>
      <c r="K226"/>
    </row>
    <row r="227" spans="4:11" x14ac:dyDescent="0.25">
      <c r="D227"/>
      <c r="I227"/>
      <c r="J227"/>
      <c r="K227"/>
    </row>
    <row r="228" spans="4:11" x14ac:dyDescent="0.25">
      <c r="D228"/>
      <c r="I228"/>
      <c r="J228"/>
      <c r="K228"/>
    </row>
    <row r="229" spans="4:11" x14ac:dyDescent="0.25">
      <c r="D229"/>
      <c r="I229"/>
      <c r="J229"/>
      <c r="K229"/>
    </row>
    <row r="230" spans="4:11" x14ac:dyDescent="0.25">
      <c r="D230"/>
      <c r="I230"/>
      <c r="J230"/>
      <c r="K230"/>
    </row>
    <row r="231" spans="4:11" x14ac:dyDescent="0.25">
      <c r="D231"/>
      <c r="I231"/>
      <c r="J231"/>
      <c r="K231"/>
    </row>
    <row r="232" spans="4:11" x14ac:dyDescent="0.25">
      <c r="D232"/>
      <c r="I232"/>
      <c r="J232"/>
      <c r="K232"/>
    </row>
    <row r="233" spans="4:11" x14ac:dyDescent="0.25">
      <c r="D233"/>
      <c r="I233"/>
      <c r="J233"/>
      <c r="K233"/>
    </row>
    <row r="234" spans="4:11" x14ac:dyDescent="0.25">
      <c r="D234"/>
      <c r="I234"/>
      <c r="J234"/>
      <c r="K234"/>
    </row>
    <row r="235" spans="4:11" x14ac:dyDescent="0.25">
      <c r="D235"/>
      <c r="I235"/>
      <c r="J235"/>
      <c r="K235"/>
    </row>
    <row r="236" spans="4:11" x14ac:dyDescent="0.25">
      <c r="D236"/>
      <c r="I236"/>
      <c r="J236"/>
      <c r="K236"/>
    </row>
    <row r="237" spans="4:11" x14ac:dyDescent="0.25">
      <c r="D237"/>
      <c r="I237"/>
      <c r="J237"/>
      <c r="K237"/>
    </row>
    <row r="238" spans="4:11" x14ac:dyDescent="0.25">
      <c r="D238"/>
      <c r="I238"/>
      <c r="J238"/>
      <c r="K238"/>
    </row>
    <row r="239" spans="4:11" x14ac:dyDescent="0.25">
      <c r="D239"/>
      <c r="I239"/>
      <c r="J239"/>
      <c r="K239"/>
    </row>
    <row r="240" spans="4:11" x14ac:dyDescent="0.25">
      <c r="D240"/>
      <c r="I240"/>
      <c r="J240"/>
      <c r="K240"/>
    </row>
    <row r="241" spans="4:11" x14ac:dyDescent="0.25">
      <c r="D241"/>
      <c r="I241"/>
      <c r="J241"/>
      <c r="K241"/>
    </row>
    <row r="242" spans="4:11" x14ac:dyDescent="0.25">
      <c r="D242"/>
      <c r="I242"/>
      <c r="J242"/>
      <c r="K242"/>
    </row>
    <row r="243" spans="4:11" x14ac:dyDescent="0.25">
      <c r="D243"/>
      <c r="I243"/>
      <c r="J243"/>
      <c r="K243"/>
    </row>
    <row r="244" spans="4:11" x14ac:dyDescent="0.25">
      <c r="D244"/>
      <c r="I244"/>
      <c r="J244"/>
      <c r="K244"/>
    </row>
    <row r="245" spans="4:11" x14ac:dyDescent="0.25">
      <c r="D245"/>
      <c r="I245"/>
      <c r="J245"/>
      <c r="K245"/>
    </row>
    <row r="246" spans="4:11" x14ac:dyDescent="0.25">
      <c r="D246"/>
      <c r="I246"/>
      <c r="J246"/>
      <c r="K246"/>
    </row>
    <row r="247" spans="4:11" x14ac:dyDescent="0.25">
      <c r="D247"/>
      <c r="I247"/>
      <c r="J247"/>
      <c r="K247"/>
    </row>
    <row r="248" spans="4:11" x14ac:dyDescent="0.25">
      <c r="D248"/>
      <c r="I248"/>
      <c r="J248"/>
      <c r="K248"/>
    </row>
    <row r="249" spans="4:11" x14ac:dyDescent="0.25">
      <c r="D249"/>
      <c r="I249"/>
      <c r="J249"/>
      <c r="K249"/>
    </row>
    <row r="250" spans="4:11" x14ac:dyDescent="0.25">
      <c r="D250"/>
      <c r="I250"/>
      <c r="J250"/>
      <c r="K250"/>
    </row>
    <row r="251" spans="4:11" x14ac:dyDescent="0.25">
      <c r="D251"/>
      <c r="I251"/>
      <c r="J251"/>
      <c r="K251"/>
    </row>
    <row r="252" spans="4:11" x14ac:dyDescent="0.25">
      <c r="D252"/>
      <c r="I252"/>
      <c r="J252"/>
      <c r="K252"/>
    </row>
    <row r="253" spans="4:11" x14ac:dyDescent="0.25">
      <c r="D253"/>
      <c r="I253"/>
      <c r="J253"/>
      <c r="K253"/>
    </row>
    <row r="254" spans="4:11" x14ac:dyDescent="0.25">
      <c r="D254"/>
      <c r="I254"/>
      <c r="J254"/>
      <c r="K254"/>
    </row>
    <row r="255" spans="4:11" x14ac:dyDescent="0.25">
      <c r="D255"/>
      <c r="I255"/>
      <c r="J255"/>
      <c r="K255"/>
    </row>
    <row r="256" spans="4:11" x14ac:dyDescent="0.25">
      <c r="D256"/>
      <c r="I256"/>
      <c r="J256"/>
      <c r="K256"/>
    </row>
    <row r="257" spans="4:11" x14ac:dyDescent="0.25">
      <c r="D257"/>
      <c r="I257"/>
      <c r="J257"/>
      <c r="K257"/>
    </row>
    <row r="258" spans="4:11" x14ac:dyDescent="0.25">
      <c r="D258"/>
      <c r="I258"/>
      <c r="J258"/>
      <c r="K258"/>
    </row>
    <row r="259" spans="4:11" x14ac:dyDescent="0.25">
      <c r="D259"/>
      <c r="I259"/>
      <c r="J259"/>
      <c r="K259"/>
    </row>
    <row r="260" spans="4:11" x14ac:dyDescent="0.25">
      <c r="D260"/>
      <c r="I260"/>
      <c r="J260"/>
      <c r="K260"/>
    </row>
    <row r="261" spans="4:11" x14ac:dyDescent="0.25">
      <c r="D261"/>
      <c r="I261"/>
      <c r="J261"/>
      <c r="K261"/>
    </row>
    <row r="262" spans="4:11" x14ac:dyDescent="0.25">
      <c r="D262"/>
      <c r="I262"/>
      <c r="J262"/>
      <c r="K262"/>
    </row>
    <row r="263" spans="4:11" x14ac:dyDescent="0.25">
      <c r="D263"/>
      <c r="I263"/>
      <c r="J263"/>
      <c r="K263"/>
    </row>
    <row r="264" spans="4:11" x14ac:dyDescent="0.25">
      <c r="D264"/>
      <c r="I264"/>
      <c r="J264"/>
      <c r="K264"/>
    </row>
    <row r="265" spans="4:11" x14ac:dyDescent="0.25">
      <c r="D265"/>
      <c r="I265"/>
      <c r="J265"/>
      <c r="K265"/>
    </row>
    <row r="266" spans="4:11" x14ac:dyDescent="0.25">
      <c r="D266"/>
      <c r="I266"/>
      <c r="J266"/>
      <c r="K266"/>
    </row>
    <row r="267" spans="4:11" x14ac:dyDescent="0.25">
      <c r="D267"/>
      <c r="I267"/>
      <c r="J267"/>
      <c r="K267"/>
    </row>
    <row r="268" spans="4:11" x14ac:dyDescent="0.25">
      <c r="D268"/>
      <c r="I268"/>
      <c r="J268"/>
      <c r="K268"/>
    </row>
    <row r="269" spans="4:11" x14ac:dyDescent="0.25">
      <c r="D269"/>
      <c r="I269"/>
      <c r="J269"/>
      <c r="K269"/>
    </row>
    <row r="270" spans="4:11" x14ac:dyDescent="0.25">
      <c r="D270"/>
      <c r="I270"/>
      <c r="J270"/>
      <c r="K270"/>
    </row>
    <row r="271" spans="4:11" x14ac:dyDescent="0.25">
      <c r="D271"/>
      <c r="I271"/>
      <c r="J271"/>
      <c r="K271"/>
    </row>
    <row r="272" spans="4:11" x14ac:dyDescent="0.25">
      <c r="D272"/>
      <c r="I272"/>
      <c r="J272"/>
      <c r="K272"/>
    </row>
    <row r="273" spans="1:13" x14ac:dyDescent="0.25">
      <c r="D273"/>
      <c r="I273"/>
      <c r="J273"/>
      <c r="K273"/>
    </row>
    <row r="274" spans="1:13" ht="65.25" customHeight="1" x14ac:dyDescent="0.25">
      <c r="A274"/>
      <c r="B274"/>
      <c r="D274"/>
      <c r="F274"/>
      <c r="G274"/>
      <c r="H274"/>
      <c r="I274"/>
      <c r="J274"/>
      <c r="K274"/>
      <c r="L274"/>
      <c r="M274"/>
    </row>
    <row r="275" spans="1:13" x14ac:dyDescent="0.25">
      <c r="A275"/>
      <c r="B275"/>
      <c r="D275"/>
      <c r="F275"/>
      <c r="G275"/>
      <c r="H275"/>
      <c r="I275"/>
      <c r="J275"/>
      <c r="K275"/>
      <c r="L275"/>
      <c r="M275"/>
    </row>
  </sheetData>
  <sheetProtection algorithmName="SHA-512" hashValue="8sUIjG/OSEmaxHzh7Eh+hnaeC6++s2e8kmGRtggF4CtNdRNL8/ffJ7waCp3sB+A3x7KDYwunfiBNAtn6go+VcA==" saltValue="frH7yZpLkNz5iSPRm8selQ==" spinCount="100000" sheet="1" objects="1" scenarios="1"/>
  <sortState ref="A7:O19">
    <sortCondition ref="B7:B19"/>
  </sortState>
  <mergeCells count="10">
    <mergeCell ref="K26:R26"/>
    <mergeCell ref="K21:R21"/>
    <mergeCell ref="A31:G31"/>
    <mergeCell ref="K31:R31"/>
    <mergeCell ref="A1:R2"/>
    <mergeCell ref="H4:J4"/>
    <mergeCell ref="A5:G5"/>
    <mergeCell ref="K5:R5"/>
    <mergeCell ref="A21:G21"/>
    <mergeCell ref="E3:M3"/>
  </mergeCells>
  <pageMargins left="0.2" right="0.2" top="0.5" bottom="0.5" header="0.3" footer="0.3"/>
  <pageSetup paperSize="3" scale="39" fitToHeight="0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Executive Suite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Stacey Boynton</dc:creator>
  <cp:lastModifiedBy>Zaugg, Bill</cp:lastModifiedBy>
  <cp:lastPrinted>2016-09-30T16:46:57Z</cp:lastPrinted>
  <dcterms:created xsi:type="dcterms:W3CDTF">2014-09-16T14:56:11Z</dcterms:created>
  <dcterms:modified xsi:type="dcterms:W3CDTF">2016-09-30T16:56:23Z</dcterms:modified>
</cp:coreProperties>
</file>