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lmbeachstate-my.sharepoint.com/personal/woolfet_palmbeachstate_edu/Documents/Documents/1-FINANCE/Omni Update -Website updates/Travel/"/>
    </mc:Choice>
  </mc:AlternateContent>
  <xr:revisionPtr revIDLastSave="246" documentId="8_{B82ED52B-222B-4CB7-B116-217A54433A7D}" xr6:coauthVersionLast="47" xr6:coauthVersionMax="47" xr10:uidLastSave="{08B35086-BBCD-4E8B-B5B2-D5332239FDBF}"/>
  <bookViews>
    <workbookView xWindow="4500" yWindow="888" windowWidth="18540" windowHeight="11472" activeTab="1" xr2:uid="{00000000-000D-0000-FFFF-FFFF00000000}"/>
  </bookViews>
  <sheets>
    <sheet name="Mileage Log 2023-2027" sheetId="1" r:id="rId1"/>
    <sheet name="Other Mileage Only 2023-2027" sheetId="4" r:id="rId2"/>
    <sheet name="Round Trip" sheetId="3" state="veryHidden" r:id="rId3"/>
    <sheet name="Location" sheetId="2" state="veryHidden" r:id="rId4"/>
  </sheets>
  <definedNames>
    <definedName name="_xlnm.Print_Area" localSheetId="0">'Mileage Log 2023-2027'!$B$1:$U$53</definedName>
    <definedName name="_xlnm.Print_Area" localSheetId="1">'Other Mileage Only 2023-2027'!$B$1:$U$54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4" l="1"/>
  <c r="Q40" i="4" s="1"/>
  <c r="L39" i="4"/>
  <c r="L40" i="1"/>
  <c r="L39" i="1"/>
  <c r="P12" i="4"/>
  <c r="P12" i="1"/>
  <c r="Q39" i="4" l="1"/>
  <c r="R39" i="4" s="1"/>
  <c r="T39" i="4" s="1"/>
  <c r="R40" i="4"/>
  <c r="T40" i="4" s="1"/>
  <c r="R40" i="1"/>
  <c r="T40" i="1" s="1"/>
  <c r="Q39" i="1"/>
  <c r="R39" i="1" s="1"/>
  <c r="T39" i="1" s="1"/>
  <c r="Q40" i="1"/>
  <c r="P6" i="1"/>
  <c r="L28" i="4" l="1"/>
  <c r="R28" i="4" s="1"/>
  <c r="T28" i="4" s="1"/>
  <c r="L27" i="4"/>
  <c r="R27" i="4" s="1"/>
  <c r="T27" i="4" s="1"/>
  <c r="L26" i="4"/>
  <c r="R26" i="4" s="1"/>
  <c r="T26" i="4" s="1"/>
  <c r="L34" i="4"/>
  <c r="L33" i="4"/>
  <c r="R33" i="4" s="1"/>
  <c r="T33" i="4" s="1"/>
  <c r="L32" i="4"/>
  <c r="R32" i="4" s="1"/>
  <c r="T32" i="4" s="1"/>
  <c r="L31" i="4"/>
  <c r="R31" i="4" s="1"/>
  <c r="T31" i="4" s="1"/>
  <c r="L30" i="4"/>
  <c r="R30" i="4" s="1"/>
  <c r="T30" i="4" s="1"/>
  <c r="L29" i="4"/>
  <c r="R29" i="4" s="1"/>
  <c r="T29" i="4" s="1"/>
  <c r="L25" i="4"/>
  <c r="R25" i="4" s="1"/>
  <c r="T25" i="4" s="1"/>
  <c r="L24" i="4"/>
  <c r="R24" i="4" s="1"/>
  <c r="T24" i="4" s="1"/>
  <c r="L23" i="4"/>
  <c r="R23" i="4" s="1"/>
  <c r="T23" i="4" s="1"/>
  <c r="L22" i="4"/>
  <c r="R22" i="4" s="1"/>
  <c r="T22" i="4" s="1"/>
  <c r="L21" i="4"/>
  <c r="R21" i="4" s="1"/>
  <c r="T21" i="4" s="1"/>
  <c r="L20" i="4"/>
  <c r="R20" i="4" s="1"/>
  <c r="T20" i="4" s="1"/>
  <c r="L19" i="4"/>
  <c r="R19" i="4" s="1"/>
  <c r="T19" i="4" s="1"/>
  <c r="L18" i="4"/>
  <c r="R18" i="4" s="1"/>
  <c r="T18" i="4" s="1"/>
  <c r="L17" i="4"/>
  <c r="P6" i="4"/>
  <c r="S44" i="4"/>
  <c r="L43" i="4"/>
  <c r="Q43" i="4" s="1"/>
  <c r="L42" i="4"/>
  <c r="Q42" i="4" s="1"/>
  <c r="L41" i="4"/>
  <c r="Q41" i="4" s="1"/>
  <c r="L38" i="4"/>
  <c r="Q38" i="4" s="1"/>
  <c r="L37" i="4"/>
  <c r="Q37" i="4" s="1"/>
  <c r="L36" i="4"/>
  <c r="Q36" i="4" s="1"/>
  <c r="L35" i="4"/>
  <c r="Q35" i="4" s="1"/>
  <c r="L16" i="4"/>
  <c r="Q16" i="4" s="1"/>
  <c r="L42" i="1"/>
  <c r="L41" i="1"/>
  <c r="L38" i="1"/>
  <c r="Q38" i="1" s="1"/>
  <c r="L37" i="1"/>
  <c r="R37" i="1" s="1"/>
  <c r="T37" i="1" s="1"/>
  <c r="L36" i="1"/>
  <c r="R36" i="1" s="1"/>
  <c r="T36" i="1" s="1"/>
  <c r="L35" i="1"/>
  <c r="Q35" i="1" s="1"/>
  <c r="L34" i="1"/>
  <c r="R34" i="1" s="1"/>
  <c r="T34" i="1" s="1"/>
  <c r="L33" i="1"/>
  <c r="Q33" i="1" s="1"/>
  <c r="R35" i="1" l="1"/>
  <c r="T35" i="1" s="1"/>
  <c r="Q42" i="1"/>
  <c r="R42" i="1" s="1"/>
  <c r="T42" i="1" s="1"/>
  <c r="R38" i="1"/>
  <c r="T38" i="1" s="1"/>
  <c r="R34" i="4"/>
  <c r="T34" i="4" s="1"/>
  <c r="Q26" i="4"/>
  <c r="Q27" i="4"/>
  <c r="Q28" i="4"/>
  <c r="Q17" i="4"/>
  <c r="R17" i="4" s="1"/>
  <c r="T17" i="4" s="1"/>
  <c r="Q18" i="4"/>
  <c r="Q19" i="4"/>
  <c r="Q20" i="4"/>
  <c r="Q21" i="4"/>
  <c r="Q22" i="4"/>
  <c r="Q23" i="4"/>
  <c r="Q24" i="4"/>
  <c r="Q25" i="4"/>
  <c r="Q29" i="4"/>
  <c r="Q30" i="4"/>
  <c r="Q31" i="4"/>
  <c r="Q32" i="4"/>
  <c r="Q33" i="4"/>
  <c r="Q34" i="4"/>
  <c r="R41" i="4"/>
  <c r="T41" i="4" s="1"/>
  <c r="R37" i="4"/>
  <c r="T37" i="4" s="1"/>
  <c r="R35" i="4"/>
  <c r="T35" i="4" s="1"/>
  <c r="R43" i="4"/>
  <c r="T43" i="4" s="1"/>
  <c r="R16" i="4"/>
  <c r="T16" i="4" s="1"/>
  <c r="R36" i="4"/>
  <c r="T36" i="4" s="1"/>
  <c r="R38" i="4"/>
  <c r="T38" i="4" s="1"/>
  <c r="R42" i="4"/>
  <c r="T42" i="4" s="1"/>
  <c r="Q37" i="1"/>
  <c r="Q34" i="1"/>
  <c r="Q41" i="1"/>
  <c r="R41" i="1" s="1"/>
  <c r="T41" i="1" s="1"/>
  <c r="Q36" i="1"/>
  <c r="R33" i="1"/>
  <c r="T33" i="1" s="1"/>
  <c r="T44" i="4" l="1"/>
  <c r="P10" i="4" s="1"/>
  <c r="R44" i="4"/>
  <c r="P8" i="4" s="1"/>
  <c r="S43" i="1" l="1"/>
  <c r="S30" i="1"/>
  <c r="J16" i="1" l="1"/>
  <c r="L29" i="1" l="1"/>
  <c r="K29" i="1"/>
  <c r="J29" i="1"/>
  <c r="I29" i="1"/>
  <c r="L28" i="1"/>
  <c r="Q28" i="1" s="1"/>
  <c r="K28" i="1"/>
  <c r="J28" i="1"/>
  <c r="I28" i="1"/>
  <c r="L27" i="1"/>
  <c r="J27" i="1"/>
  <c r="K27" i="1" s="1"/>
  <c r="I27" i="1"/>
  <c r="L26" i="1"/>
  <c r="Q26" i="1" s="1"/>
  <c r="K26" i="1"/>
  <c r="J26" i="1"/>
  <c r="I26" i="1"/>
  <c r="L25" i="1"/>
  <c r="K25" i="1"/>
  <c r="J25" i="1"/>
  <c r="I25" i="1"/>
  <c r="L24" i="1"/>
  <c r="Q24" i="1" s="1"/>
  <c r="K24" i="1"/>
  <c r="J24" i="1"/>
  <c r="I24" i="1"/>
  <c r="L23" i="1"/>
  <c r="K23" i="1"/>
  <c r="J23" i="1"/>
  <c r="I23" i="1"/>
  <c r="L22" i="1"/>
  <c r="Q22" i="1" s="1"/>
  <c r="K22" i="1"/>
  <c r="J22" i="1"/>
  <c r="I22" i="1"/>
  <c r="L21" i="1"/>
  <c r="K21" i="1"/>
  <c r="J21" i="1"/>
  <c r="I21" i="1"/>
  <c r="L20" i="1"/>
  <c r="Q20" i="1" s="1"/>
  <c r="K20" i="1"/>
  <c r="J20" i="1"/>
  <c r="I20" i="1"/>
  <c r="L19" i="1"/>
  <c r="J19" i="1"/>
  <c r="K19" i="1" s="1"/>
  <c r="I19" i="1"/>
  <c r="L18" i="1"/>
  <c r="Q18" i="1" s="1"/>
  <c r="J18" i="1"/>
  <c r="K18" i="1" s="1"/>
  <c r="I18" i="1"/>
  <c r="L17" i="1"/>
  <c r="J17" i="1"/>
  <c r="K17" i="1" s="1"/>
  <c r="I17" i="1"/>
  <c r="I16" i="1"/>
  <c r="P27" i="1" l="1"/>
  <c r="P19" i="1"/>
  <c r="P21" i="1"/>
  <c r="P25" i="1"/>
  <c r="P29" i="1"/>
  <c r="P23" i="1"/>
  <c r="Q19" i="1"/>
  <c r="P20" i="1"/>
  <c r="R20" i="1" s="1"/>
  <c r="T20" i="1" s="1"/>
  <c r="Q23" i="1"/>
  <c r="P24" i="1"/>
  <c r="R24" i="1" s="1"/>
  <c r="T24" i="1" s="1"/>
  <c r="Q27" i="1"/>
  <c r="P28" i="1"/>
  <c r="R28" i="1" s="1"/>
  <c r="T28" i="1" s="1"/>
  <c r="P18" i="1"/>
  <c r="R18" i="1" s="1"/>
  <c r="T18" i="1" s="1"/>
  <c r="Q21" i="1"/>
  <c r="P22" i="1"/>
  <c r="R22" i="1" s="1"/>
  <c r="T22" i="1" s="1"/>
  <c r="Q25" i="1"/>
  <c r="P26" i="1"/>
  <c r="R26" i="1" s="1"/>
  <c r="T26" i="1" s="1"/>
  <c r="Q29" i="1"/>
  <c r="Q17" i="1"/>
  <c r="P17" i="1"/>
  <c r="K16" i="1"/>
  <c r="L16" i="1"/>
  <c r="P16" i="1" l="1"/>
  <c r="R19" i="1"/>
  <c r="T19" i="1" s="1"/>
  <c r="R27" i="1"/>
  <c r="T27" i="1" s="1"/>
  <c r="R23" i="1"/>
  <c r="T23" i="1" s="1"/>
  <c r="R29" i="1"/>
  <c r="T29" i="1" s="1"/>
  <c r="R25" i="1"/>
  <c r="T25" i="1" s="1"/>
  <c r="R21" i="1"/>
  <c r="T21" i="1" s="1"/>
  <c r="R17" i="1"/>
  <c r="T17" i="1" s="1"/>
  <c r="Q16" i="1"/>
  <c r="R16" i="1" l="1"/>
  <c r="T16" i="1" l="1"/>
  <c r="T30" i="1" s="1"/>
  <c r="R30" i="1"/>
  <c r="T43" i="1" l="1"/>
  <c r="P10" i="1" s="1"/>
  <c r="R43" i="1"/>
  <c r="P8" i="1" s="1"/>
</calcChain>
</file>

<file path=xl/sharedStrings.xml><?xml version="1.0" encoding="utf-8"?>
<sst xmlns="http://schemas.openxmlformats.org/spreadsheetml/2006/main" count="138" uniqueCount="43">
  <si>
    <t>Date</t>
  </si>
  <si>
    <t>Destination</t>
  </si>
  <si>
    <t>Round Trip</t>
  </si>
  <si>
    <t>Reimbursement</t>
  </si>
  <si>
    <t>Lake Worth</t>
  </si>
  <si>
    <t>Boca Raton</t>
  </si>
  <si>
    <t>Belle Glade</t>
  </si>
  <si>
    <t>One Way Mileage</t>
  </si>
  <si>
    <t>Round Trip Mileage</t>
  </si>
  <si>
    <t>Yes</t>
  </si>
  <si>
    <t>No</t>
  </si>
  <si>
    <t>Purpose</t>
  </si>
  <si>
    <t>Starting Location</t>
  </si>
  <si>
    <t>Inter-Campus</t>
  </si>
  <si>
    <t>Mileage Log and Reimbursement Form</t>
  </si>
  <si>
    <t xml:space="preserve">Employee ID </t>
  </si>
  <si>
    <t xml:space="preserve">Employee Name </t>
  </si>
  <si>
    <t xml:space="preserve">Rate Per Mile </t>
  </si>
  <si>
    <t xml:space="preserve">Total Mileage </t>
  </si>
  <si>
    <t>Historic Building/WPB</t>
  </si>
  <si>
    <t>Loxahatchee</t>
  </si>
  <si>
    <t>Palm Beach Gardens</t>
  </si>
  <si>
    <t>Other Mileage</t>
  </si>
  <si>
    <t>Mileage</t>
  </si>
  <si>
    <t>Approvals:</t>
  </si>
  <si>
    <t>Signature Person Requesting Reimbursement</t>
  </si>
  <si>
    <t>Signature Appropriate Chair, Supervisor or Administrator</t>
  </si>
  <si>
    <t xml:space="preserve">Period </t>
  </si>
  <si>
    <t>Parking/Tolls</t>
  </si>
  <si>
    <t>Total</t>
  </si>
  <si>
    <t xml:space="preserve">Total Reimbursement Due </t>
  </si>
  <si>
    <t xml:space="preserve">Date Submitted </t>
  </si>
  <si>
    <t xml:space="preserve">Department </t>
  </si>
  <si>
    <t xml:space="preserve">Submitted By </t>
  </si>
  <si>
    <t>Starting Address                                           Street &amp; City</t>
  </si>
  <si>
    <t>Destination Address                     Street &amp; City</t>
  </si>
  <si>
    <t>Name of Destination and Purpose</t>
  </si>
  <si>
    <t>Enter One Way Mileage</t>
  </si>
  <si>
    <t>Mileage*</t>
  </si>
  <si>
    <t>*For Other Mileage, attach a print out of the map mileage, i.e. "Google Map" or "Mapquest"</t>
  </si>
  <si>
    <t>Destination Address                          Street &amp; City</t>
  </si>
  <si>
    <t>Completed Mileage Log will be included as an attachment in employee's Expense Report, and submitted via Workday</t>
  </si>
  <si>
    <t xml:space="preserve">Cost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</si>
</sst>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0_);\(&quot;$&quot;#,##0.000\)"/>
    <numFmt numFmtId="165" formatCode="########\-######\-##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gradientFill>
        <stop position="0">
          <color theme="9" tint="0.40000610370189521"/>
        </stop>
        <stop position="1">
          <color theme="0"/>
        </stop>
      </gradientFill>
    </fill>
  </fills>
  <borders count="2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14" fontId="1" fillId="0" borderId="4" xfId="0" applyNumberFormat="1" applyFont="1" applyBorder="1" applyAlignment="1" applyProtection="1">
      <alignment horizontal="left" vertical="center" indent="1"/>
      <protection locked="0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 indent="1"/>
      <protection locked="0"/>
    </xf>
    <xf numFmtId="3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7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center" vertical="center"/>
      <protection hidden="1"/>
    </xf>
    <xf numFmtId="7" fontId="1" fillId="2" borderId="4" xfId="0" applyNumberFormat="1" applyFont="1" applyFill="1" applyBorder="1" applyAlignment="1" applyProtection="1">
      <alignment horizontal="right" vertical="center"/>
      <protection hidden="1"/>
    </xf>
    <xf numFmtId="3" fontId="1" fillId="3" borderId="4" xfId="0" applyNumberFormat="1" applyFont="1" applyFill="1" applyBorder="1" applyAlignment="1" applyProtection="1">
      <alignment horizontal="center" vertical="center"/>
      <protection hidden="1"/>
    </xf>
    <xf numFmtId="7" fontId="1" fillId="3" borderId="4" xfId="0" applyNumberFormat="1" applyFont="1" applyFill="1" applyBorder="1" applyAlignment="1" applyProtection="1">
      <alignment horizontal="right" vertical="center"/>
      <protection hidden="1"/>
    </xf>
    <xf numFmtId="7" fontId="1" fillId="0" borderId="4" xfId="0" applyNumberFormat="1" applyFont="1" applyBorder="1" applyAlignment="1" applyProtection="1">
      <alignment horizontal="right" vertical="center"/>
      <protection hidden="1"/>
    </xf>
    <xf numFmtId="3" fontId="1" fillId="2" borderId="0" xfId="0" applyNumberFormat="1" applyFont="1" applyFill="1" applyAlignment="1">
      <alignment vertical="center"/>
    </xf>
    <xf numFmtId="7" fontId="1" fillId="2" borderId="0" xfId="0" applyNumberFormat="1" applyFont="1" applyFill="1" applyAlignment="1">
      <alignment vertical="center"/>
    </xf>
    <xf numFmtId="7" fontId="1" fillId="2" borderId="4" xfId="0" applyNumberFormat="1" applyFont="1" applyFill="1" applyBorder="1" applyAlignment="1" applyProtection="1">
      <alignment horizontal="right" vertical="center"/>
      <protection locked="0"/>
    </xf>
    <xf numFmtId="7" fontId="1" fillId="3" borderId="4" xfId="0" applyNumberFormat="1" applyFont="1" applyFill="1" applyBorder="1" applyAlignment="1" applyProtection="1">
      <alignment horizontal="right" vertical="center"/>
      <protection locked="0"/>
    </xf>
    <xf numFmtId="7" fontId="1" fillId="0" borderId="4" xfId="0" applyNumberFormat="1" applyFont="1" applyBorder="1" applyAlignment="1" applyProtection="1">
      <alignment horizontal="right" vertical="center"/>
      <protection locked="0"/>
    </xf>
    <xf numFmtId="4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7" fontId="2" fillId="9" borderId="4" xfId="0" applyNumberFormat="1" applyFont="1" applyFill="1" applyBorder="1" applyAlignment="1" applyProtection="1">
      <alignment horizontal="right" vertical="center"/>
      <protection hidden="1"/>
    </xf>
    <xf numFmtId="14" fontId="1" fillId="2" borderId="0" xfId="0" applyNumberFormat="1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9" borderId="4" xfId="0" applyFont="1" applyFill="1" applyBorder="1" applyAlignment="1" applyProtection="1">
      <alignment horizontal="center" vertical="center"/>
      <protection hidden="1"/>
    </xf>
    <xf numFmtId="14" fontId="1" fillId="0" borderId="4" xfId="0" applyNumberFormat="1" applyFont="1" applyBorder="1" applyAlignment="1" applyProtection="1">
      <alignment horizontal="left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14" fontId="2" fillId="9" borderId="14" xfId="0" applyNumberFormat="1" applyFont="1" applyFill="1" applyBorder="1" applyAlignment="1" applyProtection="1">
      <alignment vertical="center"/>
      <protection hidden="1"/>
    </xf>
    <xf numFmtId="14" fontId="2" fillId="9" borderId="16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Alignment="1">
      <alignment horizontal="left" vertical="center" indent="1"/>
    </xf>
    <xf numFmtId="49" fontId="1" fillId="2" borderId="0" xfId="0" applyNumberFormat="1" applyFont="1" applyFill="1" applyAlignment="1">
      <alignment horizontal="left" vertical="center" indent="1"/>
    </xf>
    <xf numFmtId="49" fontId="1" fillId="2" borderId="1" xfId="1" applyNumberFormat="1" applyFont="1" applyFill="1" applyBorder="1" applyAlignment="1" applyProtection="1">
      <alignment horizontal="left" vertical="center"/>
      <protection locked="0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164" fontId="1" fillId="9" borderId="1" xfId="0" applyNumberFormat="1" applyFont="1" applyFill="1" applyBorder="1" applyAlignment="1" applyProtection="1">
      <alignment horizontal="left" vertical="center"/>
      <protection hidden="1"/>
    </xf>
    <xf numFmtId="3" fontId="1" fillId="9" borderId="1" xfId="0" applyNumberFormat="1" applyFont="1" applyFill="1" applyBorder="1" applyAlignment="1" applyProtection="1">
      <alignment horizontal="left" vertical="center"/>
      <protection hidden="1"/>
    </xf>
    <xf numFmtId="7" fontId="1" fillId="9" borderId="1" xfId="0" applyNumberFormat="1" applyFont="1" applyFill="1" applyBorder="1" applyAlignment="1" applyProtection="1">
      <alignment horizontal="left" vertical="center"/>
      <protection hidden="1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14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left" vertical="center"/>
    </xf>
    <xf numFmtId="14" fontId="2" fillId="9" borderId="16" xfId="0" applyNumberFormat="1" applyFont="1" applyFill="1" applyBorder="1" applyAlignment="1" applyProtection="1">
      <alignment horizontal="left" vertical="center"/>
      <protection hidden="1"/>
    </xf>
    <xf numFmtId="14" fontId="2" fillId="9" borderId="19" xfId="0" applyNumberFormat="1" applyFont="1" applyFill="1" applyBorder="1" applyAlignment="1" applyProtection="1">
      <alignment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7" fontId="2" fillId="9" borderId="8" xfId="0" applyNumberFormat="1" applyFont="1" applyFill="1" applyBorder="1" applyAlignment="1" applyProtection="1">
      <alignment horizontal="right" vertical="center"/>
      <protection hidden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14" fontId="2" fillId="9" borderId="18" xfId="0" applyNumberFormat="1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6" fillId="5" borderId="5" xfId="0" applyFont="1" applyFill="1" applyBorder="1" applyAlignment="1">
      <alignment horizontal="left" vertical="center" indent="1"/>
    </xf>
    <xf numFmtId="0" fontId="6" fillId="5" borderId="6" xfId="0" applyFont="1" applyFill="1" applyBorder="1" applyAlignment="1">
      <alignment horizontal="left" vertical="center" indent="1"/>
    </xf>
    <xf numFmtId="0" fontId="6" fillId="5" borderId="13" xfId="0" applyFont="1" applyFill="1" applyBorder="1" applyAlignment="1">
      <alignment horizontal="left" vertical="center" indent="1"/>
    </xf>
    <xf numFmtId="0" fontId="6" fillId="5" borderId="7" xfId="0" applyFont="1" applyFill="1" applyBorder="1" applyAlignment="1">
      <alignment horizontal="left" vertical="center" indent="1"/>
    </xf>
    <xf numFmtId="0" fontId="3" fillId="10" borderId="0" xfId="0" applyFont="1" applyFill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14" fontId="1" fillId="9" borderId="2" xfId="0" applyNumberFormat="1" applyFont="1" applyFill="1" applyBorder="1" applyAlignment="1" applyProtection="1">
      <alignment horizontal="left" vertical="center"/>
      <protection hidden="1"/>
    </xf>
    <xf numFmtId="14" fontId="1" fillId="9" borderId="3" xfId="0" applyNumberFormat="1" applyFont="1" applyFill="1" applyBorder="1" applyAlignment="1" applyProtection="1">
      <alignment horizontal="left" vertical="center"/>
      <protection hidden="1"/>
    </xf>
    <xf numFmtId="0" fontId="1" fillId="2" borderId="1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/>
    </xf>
    <xf numFmtId="0" fontId="1" fillId="2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  <protection locked="0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2C6859"/>
      <color rgb="FF008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704850</xdr:colOff>
      <xdr:row>0</xdr:row>
      <xdr:rowOff>114299</xdr:rowOff>
    </xdr:from>
    <xdr:to>
      <xdr:col>19</xdr:col>
      <xdr:colOff>779145</xdr:colOff>
      <xdr:row>2</xdr:row>
      <xdr:rowOff>2197</xdr:rowOff>
    </xdr:to>
    <xdr:pic>
      <xdr:nvPicPr>
        <xdr:cNvPr id="6" name="Picture 5" descr="C:\Users\wijetuns\AppData\Local\Temp\SNAGHTML9ce87d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114299"/>
          <a:ext cx="1647825" cy="5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704850</xdr:colOff>
      <xdr:row>0</xdr:row>
      <xdr:rowOff>114299</xdr:rowOff>
    </xdr:from>
    <xdr:to>
      <xdr:col>19</xdr:col>
      <xdr:colOff>790575</xdr:colOff>
      <xdr:row>2</xdr:row>
      <xdr:rowOff>2197</xdr:rowOff>
    </xdr:to>
    <xdr:pic>
      <xdr:nvPicPr>
        <xdr:cNvPr id="2" name="Picture 1" descr="C:\Users\wijetuns\AppData\Local\Temp\SNAGHTML9ce87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14299"/>
          <a:ext cx="1647825" cy="5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  <pageSetUpPr fitToPage="1"/>
  </sheetPr>
  <dimension ref="A1:GS414"/>
  <sheetViews>
    <sheetView topLeftCell="A5" zoomScale="90" zoomScaleNormal="90" workbookViewId="0">
      <selection activeCell="E38" sqref="E38:G38"/>
    </sheetView>
  </sheetViews>
  <sheetFormatPr defaultColWidth="9.109375" defaultRowHeight="12.75" customHeight="1" x14ac:dyDescent="0.3"/>
  <cols>
    <col min="1" max="1" width="1.6640625" style="3" customWidth="1"/>
    <col min="2" max="2" width="14.33203125" style="2" bestFit="1" customWidth="1"/>
    <col min="3" max="3" width="28.44140625" style="1" customWidth="1"/>
    <col min="4" max="4" width="0.88671875" style="1" customWidth="1"/>
    <col min="5" max="5" width="25.6640625" style="1" customWidth="1"/>
    <col min="6" max="6" width="0.88671875" style="1" customWidth="1"/>
    <col min="7" max="7" width="5.33203125" style="1" customWidth="1"/>
    <col min="8" max="8" width="7" style="2" customWidth="1"/>
    <col min="9" max="12" width="3.33203125" style="2" hidden="1" customWidth="1"/>
    <col min="13" max="13" width="6" style="2" customWidth="1"/>
    <col min="14" max="14" width="7.44140625" style="2" customWidth="1"/>
    <col min="15" max="15" width="41.6640625" style="1" customWidth="1"/>
    <col min="16" max="17" width="13.88671875" style="2" customWidth="1"/>
    <col min="18" max="19" width="11.6640625" style="2" customWidth="1"/>
    <col min="20" max="20" width="13.88671875" style="1" bestFit="1" customWidth="1"/>
    <col min="21" max="21" width="1.6640625" style="3" customWidth="1"/>
    <col min="22" max="22" width="10.44140625" style="3" bestFit="1" customWidth="1"/>
    <col min="23" max="199" width="9.109375" style="3"/>
    <col min="200" max="16384" width="9.109375" style="1"/>
  </cols>
  <sheetData>
    <row r="1" spans="2:201" ht="9.75" customHeight="1" x14ac:dyDescent="0.3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GR1" s="3"/>
      <c r="GS1" s="3"/>
    </row>
    <row r="2" spans="2:201" ht="39.6" customHeight="1" x14ac:dyDescent="0.3">
      <c r="B2" s="94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GR2" s="3"/>
      <c r="GS2" s="3"/>
    </row>
    <row r="3" spans="2:201" ht="9.9" customHeigh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GR3" s="3"/>
      <c r="GS3" s="3"/>
    </row>
    <row r="4" spans="2:201" ht="15" customHeight="1" x14ac:dyDescent="0.3">
      <c r="B4" s="7" t="s">
        <v>16</v>
      </c>
      <c r="C4" s="48"/>
      <c r="D4" s="39"/>
      <c r="E4" s="53"/>
      <c r="F4" s="39"/>
      <c r="G4" s="48"/>
      <c r="H4" s="6"/>
      <c r="I4" s="6"/>
      <c r="J4" s="6"/>
      <c r="K4" s="6"/>
      <c r="L4" s="6"/>
      <c r="M4" s="6"/>
      <c r="N4" s="6"/>
      <c r="O4" s="7" t="s">
        <v>17</v>
      </c>
      <c r="P4" s="55">
        <v>0.44500000000000001</v>
      </c>
      <c r="Q4" s="8"/>
      <c r="R4" s="8"/>
      <c r="S4"/>
      <c r="T4" s="4"/>
      <c r="GR4" s="3"/>
      <c r="GS4" s="3"/>
    </row>
    <row r="5" spans="2:201" ht="6" customHeight="1" x14ac:dyDescent="0.3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GR5" s="3"/>
      <c r="GS5" s="3"/>
    </row>
    <row r="6" spans="2:201" ht="15" customHeight="1" x14ac:dyDescent="0.3">
      <c r="B6" s="7" t="s">
        <v>15</v>
      </c>
      <c r="C6" s="44"/>
      <c r="D6" s="51"/>
      <c r="E6" s="3"/>
      <c r="F6" s="3"/>
      <c r="G6" s="3"/>
      <c r="H6" s="6"/>
      <c r="I6" s="6"/>
      <c r="J6" s="6"/>
      <c r="K6" s="6"/>
      <c r="L6" s="6"/>
      <c r="M6" s="6"/>
      <c r="N6" s="6"/>
      <c r="O6" s="7" t="s">
        <v>27</v>
      </c>
      <c r="P6" s="101" t="str">
        <f>IF(COUNTA(B16:B30)+COUNTA(B33:B42)=0, "", IF(MIN(B16:B42)=MAX(B16:B42),TEXT(MIN(B16:B42),"mm/dd/yyyy"),TEXT(MIN(B16:B42),"mm/dd/yyyy")&amp;" to "&amp;TEXT(MAX(B16:B42),"mm/dd/yyyy")))</f>
        <v/>
      </c>
      <c r="Q6" s="102"/>
      <c r="R6" s="43"/>
      <c r="S6"/>
      <c r="T6" s="4"/>
      <c r="GR6" s="3"/>
      <c r="GS6" s="3"/>
    </row>
    <row r="7" spans="2:201" ht="6" customHeight="1" x14ac:dyDescent="0.3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GR7" s="3"/>
      <c r="GS7" s="3"/>
    </row>
    <row r="8" spans="2:201" ht="15" customHeight="1" x14ac:dyDescent="0.3">
      <c r="B8" s="7" t="s">
        <v>32</v>
      </c>
      <c r="C8" s="95"/>
      <c r="D8" s="96"/>
      <c r="E8" s="97"/>
      <c r="F8" s="51"/>
      <c r="G8" s="51"/>
      <c r="H8" s="6"/>
      <c r="I8" s="6"/>
      <c r="J8" s="6"/>
      <c r="K8" s="6"/>
      <c r="L8" s="6"/>
      <c r="M8" s="6"/>
      <c r="N8" s="6"/>
      <c r="O8" s="7" t="s">
        <v>18</v>
      </c>
      <c r="P8" s="56">
        <f>R30+R43</f>
        <v>0</v>
      </c>
      <c r="Q8" s="34"/>
      <c r="R8" s="34"/>
      <c r="S8" s="34"/>
      <c r="T8" s="4"/>
      <c r="GR8" s="3"/>
      <c r="GS8" s="3"/>
    </row>
    <row r="9" spans="2:201" ht="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GR9" s="3"/>
      <c r="GS9" s="3"/>
    </row>
    <row r="10" spans="2:201" ht="13.8" x14ac:dyDescent="0.3">
      <c r="B10" s="7" t="s">
        <v>42</v>
      </c>
      <c r="C10" s="44"/>
      <c r="D10" s="40"/>
      <c r="E10" s="44"/>
      <c r="F10" s="40"/>
      <c r="G10" s="44"/>
      <c r="H10" s="44"/>
      <c r="I10" s="6"/>
      <c r="J10" s="6"/>
      <c r="K10" s="6"/>
      <c r="L10" s="6"/>
      <c r="M10" s="44"/>
      <c r="N10" s="44"/>
      <c r="O10" s="7" t="s">
        <v>30</v>
      </c>
      <c r="P10" s="57">
        <f>T30+T43</f>
        <v>0</v>
      </c>
      <c r="Q10" s="35"/>
      <c r="R10" s="35"/>
      <c r="S10" s="35"/>
      <c r="T10" s="4"/>
      <c r="GR10" s="3"/>
      <c r="GS10" s="3"/>
    </row>
    <row r="11" spans="2:201" ht="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GR11" s="3"/>
      <c r="GS11" s="3"/>
    </row>
    <row r="12" spans="2:201" ht="15" customHeight="1" x14ac:dyDescent="0.3">
      <c r="B12" s="7" t="s">
        <v>33</v>
      </c>
      <c r="C12" s="98"/>
      <c r="D12" s="99"/>
      <c r="E12" s="100"/>
      <c r="F12" s="52"/>
      <c r="G12" s="52"/>
      <c r="H12" s="6"/>
      <c r="I12" s="6"/>
      <c r="J12" s="6"/>
      <c r="K12" s="6"/>
      <c r="L12" s="6"/>
      <c r="M12" s="6"/>
      <c r="N12" s="6"/>
      <c r="O12" s="7" t="s">
        <v>31</v>
      </c>
      <c r="P12" s="54">
        <f ca="1">TODAY()</f>
        <v>45373</v>
      </c>
      <c r="Q12" s="35"/>
      <c r="R12" s="35"/>
      <c r="S12" s="35"/>
      <c r="T12" s="4"/>
      <c r="GR12" s="3"/>
      <c r="GS12" s="3"/>
    </row>
    <row r="13" spans="2:201" ht="6" customHeight="1" x14ac:dyDescent="0.3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GR13" s="3"/>
      <c r="GS13" s="3"/>
    </row>
    <row r="14" spans="2:201" ht="22.5" customHeight="1" x14ac:dyDescent="0.3">
      <c r="B14" s="90" t="s">
        <v>13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93"/>
      <c r="GR14" s="3"/>
      <c r="GS14" s="3"/>
    </row>
    <row r="15" spans="2:201" ht="27.75" customHeight="1" x14ac:dyDescent="0.3">
      <c r="B15" s="9" t="s">
        <v>0</v>
      </c>
      <c r="C15" s="104" t="s">
        <v>12</v>
      </c>
      <c r="D15" s="106"/>
      <c r="E15" s="104" t="s">
        <v>1</v>
      </c>
      <c r="F15" s="105"/>
      <c r="G15" s="106"/>
      <c r="H15" s="12" t="s">
        <v>2</v>
      </c>
      <c r="I15" s="12"/>
      <c r="J15" s="12"/>
      <c r="K15" s="9"/>
      <c r="L15" s="9"/>
      <c r="M15" s="104" t="s">
        <v>11</v>
      </c>
      <c r="N15" s="110"/>
      <c r="O15" s="111"/>
      <c r="P15" s="12" t="s">
        <v>7</v>
      </c>
      <c r="Q15" s="12" t="s">
        <v>8</v>
      </c>
      <c r="R15" s="12" t="s">
        <v>23</v>
      </c>
      <c r="S15" s="12" t="s">
        <v>28</v>
      </c>
      <c r="T15" s="13" t="s">
        <v>3</v>
      </c>
      <c r="GR15" s="3"/>
      <c r="GS15" s="3"/>
    </row>
    <row r="16" spans="2:201" ht="16.5" customHeight="1" x14ac:dyDescent="0.3">
      <c r="B16" s="16"/>
      <c r="C16" s="107"/>
      <c r="D16" s="109"/>
      <c r="E16" s="107"/>
      <c r="F16" s="108"/>
      <c r="G16" s="109"/>
      <c r="H16" s="18" t="s">
        <v>10</v>
      </c>
      <c r="I16" s="10">
        <f>IF(ISBLANK(C16),0,MATCH(C16,Location!$A$3:$A$8,0))</f>
        <v>0</v>
      </c>
      <c r="J16" s="10">
        <f>IF(ISBLANK(E16), 0, MATCH(E16,Location!$A$3:$A$8,0))</f>
        <v>0</v>
      </c>
      <c r="K16" s="10">
        <f>IF(OR(ISBLANK(C16), ISBLANK(E16)), INDEX(Location!$C$3:$H$8, 1, 1), INDEX(Location!$C$3:$H$8, 'Mileage Log 2023-2027'!I16, 'Mileage Log 2023-2027'!J16))</f>
        <v>0</v>
      </c>
      <c r="L16" s="10">
        <f>INDEX('Round Trip'!$A$1:$B$2, MATCH(H16, 'Round Trip'!$A$1:$A$2, 0), 2)</f>
        <v>2</v>
      </c>
      <c r="M16" s="112"/>
      <c r="N16" s="88"/>
      <c r="O16" s="89"/>
      <c r="P16" s="29">
        <f t="shared" ref="P16:P29" si="0">IF(L16=2, K16*1, "")</f>
        <v>0</v>
      </c>
      <c r="Q16" s="29" t="str">
        <f>IF(L16=1,K16*2,"")</f>
        <v/>
      </c>
      <c r="R16" s="29">
        <f t="shared" ref="R16" si="1">SUM(P16:Q16)</f>
        <v>0</v>
      </c>
      <c r="S16" s="36"/>
      <c r="T16" s="30">
        <f>(R16*P$4)+S16</f>
        <v>0</v>
      </c>
      <c r="V16" s="41"/>
      <c r="GR16" s="3"/>
      <c r="GS16" s="3"/>
    </row>
    <row r="17" spans="2:201" ht="16.5" customHeight="1" x14ac:dyDescent="0.3">
      <c r="B17" s="20"/>
      <c r="C17" s="80"/>
      <c r="D17" s="81"/>
      <c r="E17" s="80"/>
      <c r="F17" s="82"/>
      <c r="G17" s="81"/>
      <c r="H17" s="19" t="s">
        <v>10</v>
      </c>
      <c r="I17" s="11">
        <f>IF(ISBLANK(C17),0,MATCH(C17,Location!$A$3:$A$8,0))</f>
        <v>0</v>
      </c>
      <c r="J17" s="11">
        <f>IF(ISBLANK(E17), 0, MATCH(E17,Location!$A$3:$A$8,0))</f>
        <v>0</v>
      </c>
      <c r="K17" s="11">
        <f>IF(OR(ISBLANK(C17), ISBLANK(E17)), INDEX(Location!$C$3:$H$8, 1, 1), INDEX(Location!$C$3:$H$8, 'Mileage Log 2023-2027'!I17, 'Mileage Log 2023-2027'!J17))</f>
        <v>0</v>
      </c>
      <c r="L17" s="11">
        <f>INDEX('Round Trip'!$A$1:$B$2, MATCH(H17, 'Round Trip'!$A$1:$A$2, 0), 2)</f>
        <v>2</v>
      </c>
      <c r="M17" s="87"/>
      <c r="N17" s="88"/>
      <c r="O17" s="89"/>
      <c r="P17" s="31">
        <f t="shared" si="0"/>
        <v>0</v>
      </c>
      <c r="Q17" s="31" t="str">
        <f t="shared" ref="Q17:Q29" si="2">IF(L17=1,K17*2,"")</f>
        <v/>
      </c>
      <c r="R17" s="31">
        <f t="shared" ref="R17:R29" si="3">SUM(P17:Q17)</f>
        <v>0</v>
      </c>
      <c r="S17" s="37"/>
      <c r="T17" s="32">
        <f t="shared" ref="T17:T29" si="4">(R17*P$4)+S17</f>
        <v>0</v>
      </c>
      <c r="V17" s="41"/>
      <c r="W17" s="41"/>
      <c r="GR17" s="3"/>
      <c r="GS17" s="3"/>
    </row>
    <row r="18" spans="2:201" ht="16.5" customHeight="1" x14ac:dyDescent="0.3">
      <c r="B18" s="16"/>
      <c r="C18" s="107"/>
      <c r="D18" s="109"/>
      <c r="E18" s="107"/>
      <c r="F18" s="108"/>
      <c r="G18" s="109"/>
      <c r="H18" s="18" t="s">
        <v>10</v>
      </c>
      <c r="I18" s="10">
        <f>IF(ISBLANK(C18),0,MATCH(C18,Location!$A$3:$A$8,0))</f>
        <v>0</v>
      </c>
      <c r="J18" s="10">
        <f>IF(ISBLANK(E18), 0, MATCH(E18,Location!$A$3:$A$8,0))</f>
        <v>0</v>
      </c>
      <c r="K18" s="10">
        <f>IF(OR(ISBLANK(C18), ISBLANK(E18)), INDEX(Location!$C$3:$H$8, 1, 1), INDEX(Location!$C$3:$H$8, 'Mileage Log 2023-2027'!I18, 'Mileage Log 2023-2027'!J18))</f>
        <v>0</v>
      </c>
      <c r="L18" s="10">
        <f>INDEX('Round Trip'!$A$1:$B$2, MATCH(H18, 'Round Trip'!$A$1:$A$2, 0), 2)</f>
        <v>2</v>
      </c>
      <c r="M18" s="112"/>
      <c r="N18" s="88"/>
      <c r="O18" s="89"/>
      <c r="P18" s="29">
        <f t="shared" si="0"/>
        <v>0</v>
      </c>
      <c r="Q18" s="29" t="str">
        <f t="shared" si="2"/>
        <v/>
      </c>
      <c r="R18" s="29">
        <f t="shared" si="3"/>
        <v>0</v>
      </c>
      <c r="S18" s="36"/>
      <c r="T18" s="30">
        <f t="shared" si="4"/>
        <v>0</v>
      </c>
      <c r="V18" s="41"/>
      <c r="GR18" s="3"/>
      <c r="GS18" s="3"/>
    </row>
    <row r="19" spans="2:201" ht="16.5" customHeight="1" x14ac:dyDescent="0.3">
      <c r="B19" s="20"/>
      <c r="C19" s="80"/>
      <c r="D19" s="81"/>
      <c r="E19" s="80"/>
      <c r="F19" s="82"/>
      <c r="G19" s="81"/>
      <c r="H19" s="19" t="s">
        <v>10</v>
      </c>
      <c r="I19" s="11">
        <f>IF(ISBLANK(C19),0,MATCH(C19,Location!$A$3:$A$8,0))</f>
        <v>0</v>
      </c>
      <c r="J19" s="11">
        <f>IF(ISBLANK(E19), 0, MATCH(E19,Location!$A$3:$A$8,0))</f>
        <v>0</v>
      </c>
      <c r="K19" s="11">
        <f>IF(OR(ISBLANK(C19), ISBLANK(E19)), INDEX(Location!$C$3:$H$8, 1, 1), INDEX(Location!$C$3:$H$8, 'Mileage Log 2023-2027'!I19, 'Mileage Log 2023-2027'!J19))</f>
        <v>0</v>
      </c>
      <c r="L19" s="11">
        <f>INDEX('Round Trip'!$A$1:$B$2, MATCH(H19, 'Round Trip'!$A$1:$A$2, 0), 2)</f>
        <v>2</v>
      </c>
      <c r="M19" s="87"/>
      <c r="N19" s="88"/>
      <c r="O19" s="89"/>
      <c r="P19" s="31">
        <f t="shared" si="0"/>
        <v>0</v>
      </c>
      <c r="Q19" s="31" t="str">
        <f t="shared" si="2"/>
        <v/>
      </c>
      <c r="R19" s="31">
        <f t="shared" si="3"/>
        <v>0</v>
      </c>
      <c r="S19" s="37"/>
      <c r="T19" s="32">
        <f t="shared" si="4"/>
        <v>0</v>
      </c>
      <c r="GR19" s="3"/>
      <c r="GS19" s="3"/>
    </row>
    <row r="20" spans="2:201" ht="16.5" customHeight="1" x14ac:dyDescent="0.3">
      <c r="B20" s="16"/>
      <c r="C20" s="107"/>
      <c r="D20" s="109"/>
      <c r="E20" s="107"/>
      <c r="F20" s="108"/>
      <c r="G20" s="109"/>
      <c r="H20" s="18" t="s">
        <v>10</v>
      </c>
      <c r="I20" s="10">
        <f>IF(ISBLANK(C20),0,MATCH(C20,Location!$A$3:$A$8,0))</f>
        <v>0</v>
      </c>
      <c r="J20" s="10">
        <f>IF(ISBLANK(E20), 0, MATCH(E20,Location!$A$3:$A$8,0))</f>
        <v>0</v>
      </c>
      <c r="K20" s="10">
        <f>IF(OR(ISBLANK(C20), ISBLANK(E20)), INDEX(Location!$C$3:$H$8, 1, 1), INDEX(Location!$C$3:$H$8, 'Mileage Log 2023-2027'!I20, 'Mileage Log 2023-2027'!J20))</f>
        <v>0</v>
      </c>
      <c r="L20" s="10">
        <f>INDEX('Round Trip'!$A$1:$B$2, MATCH(H20, 'Round Trip'!$A$1:$A$2, 0), 2)</f>
        <v>2</v>
      </c>
      <c r="M20" s="112"/>
      <c r="N20" s="88"/>
      <c r="O20" s="89"/>
      <c r="P20" s="29">
        <f t="shared" si="0"/>
        <v>0</v>
      </c>
      <c r="Q20" s="29" t="str">
        <f t="shared" si="2"/>
        <v/>
      </c>
      <c r="R20" s="29">
        <f t="shared" si="3"/>
        <v>0</v>
      </c>
      <c r="S20" s="36"/>
      <c r="T20" s="30">
        <f t="shared" si="4"/>
        <v>0</v>
      </c>
      <c r="GR20" s="3"/>
      <c r="GS20" s="3"/>
    </row>
    <row r="21" spans="2:201" ht="16.5" customHeight="1" x14ac:dyDescent="0.3">
      <c r="B21" s="20"/>
      <c r="C21" s="80"/>
      <c r="D21" s="81"/>
      <c r="E21" s="80"/>
      <c r="F21" s="82"/>
      <c r="G21" s="81"/>
      <c r="H21" s="19" t="s">
        <v>10</v>
      </c>
      <c r="I21" s="11">
        <f>IF(ISBLANK(C21),0,MATCH(C21,Location!$A$3:$A$8,0))</f>
        <v>0</v>
      </c>
      <c r="J21" s="11">
        <f>IF(ISBLANK(E21), 0, MATCH(E21,Location!$A$3:$A$8,0))</f>
        <v>0</v>
      </c>
      <c r="K21" s="11">
        <f>IF(OR(ISBLANK(C21), ISBLANK(E21)), INDEX(Location!$C$3:$H$8, 1, 1), INDEX(Location!$C$3:$H$8, 'Mileage Log 2023-2027'!I21, 'Mileage Log 2023-2027'!J21))</f>
        <v>0</v>
      </c>
      <c r="L21" s="11">
        <f>INDEX('Round Trip'!$A$1:$B$2, MATCH(H21, 'Round Trip'!$A$1:$A$2, 0), 2)</f>
        <v>2</v>
      </c>
      <c r="M21" s="87"/>
      <c r="N21" s="88"/>
      <c r="O21" s="89"/>
      <c r="P21" s="31">
        <f t="shared" si="0"/>
        <v>0</v>
      </c>
      <c r="Q21" s="31" t="str">
        <f t="shared" si="2"/>
        <v/>
      </c>
      <c r="R21" s="31">
        <f t="shared" si="3"/>
        <v>0</v>
      </c>
      <c r="S21" s="37"/>
      <c r="T21" s="32">
        <f t="shared" si="4"/>
        <v>0</v>
      </c>
      <c r="GR21" s="3"/>
      <c r="GS21" s="3"/>
    </row>
    <row r="22" spans="2:201" ht="16.5" customHeight="1" x14ac:dyDescent="0.3">
      <c r="B22" s="16"/>
      <c r="C22" s="107"/>
      <c r="D22" s="109"/>
      <c r="E22" s="107"/>
      <c r="F22" s="108"/>
      <c r="G22" s="109"/>
      <c r="H22" s="18" t="s">
        <v>10</v>
      </c>
      <c r="I22" s="10">
        <f>IF(ISBLANK(C22),0,MATCH(C22,Location!$A$3:$A$8,0))</f>
        <v>0</v>
      </c>
      <c r="J22" s="10">
        <f>IF(ISBLANK(E22), 0, MATCH(E22,Location!$A$3:$A$8,0))</f>
        <v>0</v>
      </c>
      <c r="K22" s="10">
        <f>IF(OR(ISBLANK(C22), ISBLANK(E22)), INDEX(Location!$C$3:$H$8, 1, 1), INDEX(Location!$C$3:$H$8, 'Mileage Log 2023-2027'!I22, 'Mileage Log 2023-2027'!J22))</f>
        <v>0</v>
      </c>
      <c r="L22" s="10">
        <f>INDEX('Round Trip'!$A$1:$B$2, MATCH(H22, 'Round Trip'!$A$1:$A$2, 0), 2)</f>
        <v>2</v>
      </c>
      <c r="M22" s="112"/>
      <c r="N22" s="88"/>
      <c r="O22" s="89"/>
      <c r="P22" s="29">
        <f t="shared" si="0"/>
        <v>0</v>
      </c>
      <c r="Q22" s="29" t="str">
        <f t="shared" si="2"/>
        <v/>
      </c>
      <c r="R22" s="29">
        <f t="shared" si="3"/>
        <v>0</v>
      </c>
      <c r="S22" s="36"/>
      <c r="T22" s="30">
        <f t="shared" si="4"/>
        <v>0</v>
      </c>
      <c r="GR22" s="3"/>
      <c r="GS22" s="3"/>
    </row>
    <row r="23" spans="2:201" ht="16.5" customHeight="1" x14ac:dyDescent="0.3">
      <c r="B23" s="20"/>
      <c r="C23" s="80"/>
      <c r="D23" s="81"/>
      <c r="E23" s="80"/>
      <c r="F23" s="82"/>
      <c r="G23" s="81"/>
      <c r="H23" s="19" t="s">
        <v>10</v>
      </c>
      <c r="I23" s="11">
        <f>IF(ISBLANK(C23),0,MATCH(C23,Location!$A$3:$A$8,0))</f>
        <v>0</v>
      </c>
      <c r="J23" s="11">
        <f>IF(ISBLANK(E23), 0, MATCH(E23,Location!$A$3:$A$8,0))</f>
        <v>0</v>
      </c>
      <c r="K23" s="11">
        <f>IF(OR(ISBLANK(C23), ISBLANK(E23)), INDEX(Location!$C$3:$H$8, 1, 1), INDEX(Location!$C$3:$H$8, 'Mileage Log 2023-2027'!I23, 'Mileage Log 2023-2027'!J23))</f>
        <v>0</v>
      </c>
      <c r="L23" s="11">
        <f>INDEX('Round Trip'!$A$1:$B$2, MATCH(H23, 'Round Trip'!$A$1:$A$2, 0), 2)</f>
        <v>2</v>
      </c>
      <c r="M23" s="87"/>
      <c r="N23" s="88"/>
      <c r="O23" s="89"/>
      <c r="P23" s="31">
        <f t="shared" si="0"/>
        <v>0</v>
      </c>
      <c r="Q23" s="31" t="str">
        <f t="shared" si="2"/>
        <v/>
      </c>
      <c r="R23" s="31">
        <f t="shared" si="3"/>
        <v>0</v>
      </c>
      <c r="S23" s="37"/>
      <c r="T23" s="32">
        <f t="shared" si="4"/>
        <v>0</v>
      </c>
      <c r="GR23" s="3"/>
      <c r="GS23" s="3"/>
    </row>
    <row r="24" spans="2:201" ht="16.5" customHeight="1" x14ac:dyDescent="0.3">
      <c r="B24" s="16"/>
      <c r="C24" s="107"/>
      <c r="D24" s="109"/>
      <c r="E24" s="107"/>
      <c r="F24" s="108"/>
      <c r="G24" s="109"/>
      <c r="H24" s="18" t="s">
        <v>10</v>
      </c>
      <c r="I24" s="10">
        <f>IF(ISBLANK(C24),0,MATCH(C24,Location!$A$3:$A$8,0))</f>
        <v>0</v>
      </c>
      <c r="J24" s="10">
        <f>IF(ISBLANK(E24), 0, MATCH(E24,Location!$A$3:$A$8,0))</f>
        <v>0</v>
      </c>
      <c r="K24" s="10">
        <f>IF(OR(ISBLANK(C24), ISBLANK(E24)), INDEX(Location!$C$3:$H$8, 1, 1), INDEX(Location!$C$3:$H$8, 'Mileage Log 2023-2027'!I24, 'Mileage Log 2023-2027'!J24))</f>
        <v>0</v>
      </c>
      <c r="L24" s="10">
        <f>INDEX('Round Trip'!$A$1:$B$2, MATCH(H24, 'Round Trip'!$A$1:$A$2, 0), 2)</f>
        <v>2</v>
      </c>
      <c r="M24" s="112"/>
      <c r="N24" s="88"/>
      <c r="O24" s="89"/>
      <c r="P24" s="29">
        <f t="shared" si="0"/>
        <v>0</v>
      </c>
      <c r="Q24" s="29" t="str">
        <f t="shared" si="2"/>
        <v/>
      </c>
      <c r="R24" s="29">
        <f t="shared" si="3"/>
        <v>0</v>
      </c>
      <c r="S24" s="36"/>
      <c r="T24" s="30">
        <f t="shared" si="4"/>
        <v>0</v>
      </c>
      <c r="GR24" s="3"/>
      <c r="GS24" s="3"/>
    </row>
    <row r="25" spans="2:201" ht="16.5" customHeight="1" x14ac:dyDescent="0.3">
      <c r="B25" s="20"/>
      <c r="C25" s="80"/>
      <c r="D25" s="81"/>
      <c r="E25" s="80"/>
      <c r="F25" s="82"/>
      <c r="G25" s="81"/>
      <c r="H25" s="19" t="s">
        <v>10</v>
      </c>
      <c r="I25" s="11">
        <f>IF(ISBLANK(C25),0,MATCH(C25,Location!$A$3:$A$8,0))</f>
        <v>0</v>
      </c>
      <c r="J25" s="11">
        <f>IF(ISBLANK(E25), 0, MATCH(E25,Location!$A$3:$A$8,0))</f>
        <v>0</v>
      </c>
      <c r="K25" s="11">
        <f>IF(OR(ISBLANK(C25), ISBLANK(E25)), INDEX(Location!$C$3:$H$8, 1, 1), INDEX(Location!$C$3:$H$8, 'Mileage Log 2023-2027'!I25, 'Mileage Log 2023-2027'!J25))</f>
        <v>0</v>
      </c>
      <c r="L25" s="11">
        <f>INDEX('Round Trip'!$A$1:$B$2, MATCH(H25, 'Round Trip'!$A$1:$A$2, 0), 2)</f>
        <v>2</v>
      </c>
      <c r="M25" s="87"/>
      <c r="N25" s="88"/>
      <c r="O25" s="89"/>
      <c r="P25" s="31">
        <f t="shared" si="0"/>
        <v>0</v>
      </c>
      <c r="Q25" s="31" t="str">
        <f t="shared" si="2"/>
        <v/>
      </c>
      <c r="R25" s="31">
        <f t="shared" si="3"/>
        <v>0</v>
      </c>
      <c r="S25" s="37"/>
      <c r="T25" s="32">
        <f t="shared" si="4"/>
        <v>0</v>
      </c>
      <c r="GR25" s="3"/>
      <c r="GS25" s="3"/>
    </row>
    <row r="26" spans="2:201" ht="16.5" customHeight="1" x14ac:dyDescent="0.3">
      <c r="B26" s="16"/>
      <c r="C26" s="107"/>
      <c r="D26" s="109"/>
      <c r="E26" s="107"/>
      <c r="F26" s="108"/>
      <c r="G26" s="109"/>
      <c r="H26" s="18" t="s">
        <v>10</v>
      </c>
      <c r="I26" s="10">
        <f>IF(ISBLANK(C26),0,MATCH(C26,Location!$A$3:$A$8,0))</f>
        <v>0</v>
      </c>
      <c r="J26" s="10">
        <f>IF(ISBLANK(E26), 0, MATCH(E26,Location!$A$3:$A$8,0))</f>
        <v>0</v>
      </c>
      <c r="K26" s="10">
        <f>IF(OR(ISBLANK(C26), ISBLANK(E26)), INDEX(Location!$C$3:$H$8, 1, 1), INDEX(Location!$C$3:$H$8, 'Mileage Log 2023-2027'!I26, 'Mileage Log 2023-2027'!J26))</f>
        <v>0</v>
      </c>
      <c r="L26" s="10">
        <f>INDEX('Round Trip'!$A$1:$B$2, MATCH(H26, 'Round Trip'!$A$1:$A$2, 0), 2)</f>
        <v>2</v>
      </c>
      <c r="M26" s="112"/>
      <c r="N26" s="88"/>
      <c r="O26" s="89"/>
      <c r="P26" s="29">
        <f t="shared" si="0"/>
        <v>0</v>
      </c>
      <c r="Q26" s="29" t="str">
        <f t="shared" si="2"/>
        <v/>
      </c>
      <c r="R26" s="29">
        <f t="shared" si="3"/>
        <v>0</v>
      </c>
      <c r="S26" s="36"/>
      <c r="T26" s="30">
        <f t="shared" si="4"/>
        <v>0</v>
      </c>
      <c r="GR26" s="3"/>
      <c r="GS26" s="3"/>
    </row>
    <row r="27" spans="2:201" ht="16.5" customHeight="1" x14ac:dyDescent="0.3">
      <c r="B27" s="20"/>
      <c r="C27" s="80"/>
      <c r="D27" s="81"/>
      <c r="E27" s="80"/>
      <c r="F27" s="82"/>
      <c r="G27" s="81"/>
      <c r="H27" s="19" t="s">
        <v>10</v>
      </c>
      <c r="I27" s="11">
        <f>IF(ISBLANK(C27),0,MATCH(C27,Location!$A$3:$A$8,0))</f>
        <v>0</v>
      </c>
      <c r="J27" s="11">
        <f>IF(ISBLANK(E27), 0, MATCH(E27,Location!$A$3:$A$8,0))</f>
        <v>0</v>
      </c>
      <c r="K27" s="11">
        <f>IF(OR(ISBLANK(C27), ISBLANK(E27)), INDEX(Location!$C$3:$H$8, 1, 1), INDEX(Location!$C$3:$H$8, 'Mileage Log 2023-2027'!I27, 'Mileage Log 2023-2027'!J27))</f>
        <v>0</v>
      </c>
      <c r="L27" s="11">
        <f>INDEX('Round Trip'!$A$1:$B$2, MATCH(H27, 'Round Trip'!$A$1:$A$2, 0), 2)</f>
        <v>2</v>
      </c>
      <c r="M27" s="87"/>
      <c r="N27" s="88"/>
      <c r="O27" s="89"/>
      <c r="P27" s="31">
        <f t="shared" si="0"/>
        <v>0</v>
      </c>
      <c r="Q27" s="31" t="str">
        <f t="shared" si="2"/>
        <v/>
      </c>
      <c r="R27" s="31">
        <f t="shared" si="3"/>
        <v>0</v>
      </c>
      <c r="S27" s="37"/>
      <c r="T27" s="32">
        <f t="shared" si="4"/>
        <v>0</v>
      </c>
      <c r="GR27" s="3"/>
      <c r="GS27" s="3"/>
    </row>
    <row r="28" spans="2:201" ht="16.5" customHeight="1" x14ac:dyDescent="0.3">
      <c r="B28" s="16"/>
      <c r="C28" s="107"/>
      <c r="D28" s="109"/>
      <c r="E28" s="107"/>
      <c r="F28" s="108"/>
      <c r="G28" s="109"/>
      <c r="H28" s="18" t="s">
        <v>10</v>
      </c>
      <c r="I28" s="10">
        <f>IF(ISBLANK(C28),0,MATCH(C28,Location!$A$3:$A$8,0))</f>
        <v>0</v>
      </c>
      <c r="J28" s="10">
        <f>IF(ISBLANK(E28), 0, MATCH(E28,Location!$A$3:$A$8,0))</f>
        <v>0</v>
      </c>
      <c r="K28" s="10">
        <f>IF(OR(ISBLANK(C28), ISBLANK(E28)), INDEX(Location!$C$3:$H$8, 1, 1), INDEX(Location!$C$3:$H$8, 'Mileage Log 2023-2027'!I28, 'Mileage Log 2023-2027'!J28))</f>
        <v>0</v>
      </c>
      <c r="L28" s="10">
        <f>INDEX('Round Trip'!$A$1:$B$2, MATCH(H28, 'Round Trip'!$A$1:$A$2, 0), 2)</f>
        <v>2</v>
      </c>
      <c r="M28" s="112"/>
      <c r="N28" s="88"/>
      <c r="O28" s="89"/>
      <c r="P28" s="29">
        <f t="shared" si="0"/>
        <v>0</v>
      </c>
      <c r="Q28" s="29" t="str">
        <f t="shared" si="2"/>
        <v/>
      </c>
      <c r="R28" s="29">
        <f t="shared" si="3"/>
        <v>0</v>
      </c>
      <c r="S28" s="36"/>
      <c r="T28" s="30">
        <f t="shared" si="4"/>
        <v>0</v>
      </c>
      <c r="GR28" s="3"/>
      <c r="GS28" s="3"/>
    </row>
    <row r="29" spans="2:201" ht="16.5" customHeight="1" x14ac:dyDescent="0.3">
      <c r="B29" s="20"/>
      <c r="C29" s="80"/>
      <c r="D29" s="81"/>
      <c r="E29" s="80"/>
      <c r="F29" s="82"/>
      <c r="G29" s="81"/>
      <c r="H29" s="19" t="s">
        <v>10</v>
      </c>
      <c r="I29" s="11">
        <f>IF(ISBLANK(C29),0,MATCH(C29,Location!$A$3:$A$8,0))</f>
        <v>0</v>
      </c>
      <c r="J29" s="11">
        <f>IF(ISBLANK(E29), 0, MATCH(E29,Location!$A$3:$A$8,0))</f>
        <v>0</v>
      </c>
      <c r="K29" s="11">
        <f>IF(OR(ISBLANK(C29), ISBLANK(E29)), INDEX(Location!$C$3:$H$8, 1, 1), INDEX(Location!$C$3:$H$8, 'Mileage Log 2023-2027'!I29, 'Mileage Log 2023-2027'!J29))</f>
        <v>0</v>
      </c>
      <c r="L29" s="11">
        <f>INDEX('Round Trip'!$A$1:$B$2, MATCH(H29, 'Round Trip'!$A$1:$A$2, 0), 2)</f>
        <v>2</v>
      </c>
      <c r="M29" s="87"/>
      <c r="N29" s="88"/>
      <c r="O29" s="89"/>
      <c r="P29" s="31">
        <f t="shared" si="0"/>
        <v>0</v>
      </c>
      <c r="Q29" s="31" t="str">
        <f t="shared" si="2"/>
        <v/>
      </c>
      <c r="R29" s="31">
        <f t="shared" si="3"/>
        <v>0</v>
      </c>
      <c r="S29" s="37"/>
      <c r="T29" s="32">
        <f t="shared" si="4"/>
        <v>0</v>
      </c>
      <c r="GR29" s="3"/>
      <c r="GS29" s="3"/>
    </row>
    <row r="30" spans="2:201" ht="16.5" customHeight="1" x14ac:dyDescent="0.3">
      <c r="B30" s="64"/>
      <c r="C30" s="86" t="s">
        <v>29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65">
        <f>SUM(R16:R29)</f>
        <v>0</v>
      </c>
      <c r="S30" s="66">
        <f>SUM(S16:S29)</f>
        <v>0</v>
      </c>
      <c r="T30" s="66">
        <f>SUM(T16:T29)</f>
        <v>0</v>
      </c>
      <c r="GR30" s="3"/>
      <c r="GS30" s="3"/>
    </row>
    <row r="31" spans="2:201" ht="22.5" customHeight="1" x14ac:dyDescent="0.3">
      <c r="B31" s="70" t="s">
        <v>22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GR31" s="3"/>
      <c r="GS31" s="3"/>
    </row>
    <row r="32" spans="2:201" ht="27" customHeight="1" x14ac:dyDescent="0.3">
      <c r="B32" s="67" t="s">
        <v>0</v>
      </c>
      <c r="C32" s="83" t="s">
        <v>34</v>
      </c>
      <c r="D32" s="85"/>
      <c r="E32" s="83" t="s">
        <v>40</v>
      </c>
      <c r="F32" s="84"/>
      <c r="G32" s="85"/>
      <c r="H32" s="67" t="s">
        <v>2</v>
      </c>
      <c r="I32" s="67"/>
      <c r="J32" s="67"/>
      <c r="K32" s="67"/>
      <c r="L32" s="67"/>
      <c r="M32" s="83" t="s">
        <v>36</v>
      </c>
      <c r="N32" s="115"/>
      <c r="O32" s="116"/>
      <c r="P32" s="67" t="s">
        <v>37</v>
      </c>
      <c r="Q32" s="67" t="s">
        <v>8</v>
      </c>
      <c r="R32" s="67" t="s">
        <v>38</v>
      </c>
      <c r="S32" s="68" t="s">
        <v>28</v>
      </c>
      <c r="T32" s="69" t="s">
        <v>3</v>
      </c>
      <c r="GR32" s="3"/>
      <c r="GS32" s="3"/>
    </row>
    <row r="33" spans="2:201" ht="16.5" customHeight="1" x14ac:dyDescent="0.3">
      <c r="B33" s="46"/>
      <c r="C33" s="77"/>
      <c r="D33" s="79"/>
      <c r="E33" s="77"/>
      <c r="F33" s="78"/>
      <c r="G33" s="79"/>
      <c r="H33" s="18" t="s">
        <v>10</v>
      </c>
      <c r="I33" s="10"/>
      <c r="J33" s="10"/>
      <c r="K33" s="10"/>
      <c r="L33" s="10">
        <f>INDEX('Round Trip'!$A$1:$B$2, MATCH(H33, 'Round Trip'!$A$1:$A$2, 0), 2)</f>
        <v>2</v>
      </c>
      <c r="M33" s="112"/>
      <c r="N33" s="88"/>
      <c r="O33" s="89"/>
      <c r="P33" s="17"/>
      <c r="Q33" s="58" t="str">
        <f>IF(L33=1,P33*2,"")</f>
        <v/>
      </c>
      <c r="R33" s="29">
        <f>IF(L33=1,Q33,P33)</f>
        <v>0</v>
      </c>
      <c r="S33" s="36"/>
      <c r="T33" s="33">
        <f>(R33*P$4)+S33</f>
        <v>0</v>
      </c>
      <c r="GR33" s="3"/>
      <c r="GS33" s="3"/>
    </row>
    <row r="34" spans="2:201" ht="16.5" customHeight="1" x14ac:dyDescent="0.3">
      <c r="B34" s="47"/>
      <c r="C34" s="80"/>
      <c r="D34" s="81"/>
      <c r="E34" s="80"/>
      <c r="F34" s="82"/>
      <c r="G34" s="81"/>
      <c r="H34" s="19" t="s">
        <v>10</v>
      </c>
      <c r="I34" s="11"/>
      <c r="J34" s="11"/>
      <c r="K34" s="11"/>
      <c r="L34" s="11">
        <f>INDEX('Round Trip'!$A$1:$B$2, MATCH(H34, 'Round Trip'!$A$1:$A$2, 0), 2)</f>
        <v>2</v>
      </c>
      <c r="M34" s="87"/>
      <c r="N34" s="88"/>
      <c r="O34" s="89"/>
      <c r="P34" s="21"/>
      <c r="Q34" s="31" t="str">
        <f t="shared" ref="Q34:Q42" si="5">IF(L34=1,P34*2,"")</f>
        <v/>
      </c>
      <c r="R34" s="31">
        <f t="shared" ref="R34:R42" si="6">IF(L34=1,Q34,P34)</f>
        <v>0</v>
      </c>
      <c r="S34" s="37"/>
      <c r="T34" s="32">
        <f t="shared" ref="T34:T42" si="7">(R34*P$4)+S34</f>
        <v>0</v>
      </c>
      <c r="GR34" s="3"/>
      <c r="GS34" s="3"/>
    </row>
    <row r="35" spans="2:201" ht="16.5" customHeight="1" x14ac:dyDescent="0.3">
      <c r="B35" s="46"/>
      <c r="C35" s="77"/>
      <c r="D35" s="79"/>
      <c r="E35" s="77"/>
      <c r="F35" s="78"/>
      <c r="G35" s="79"/>
      <c r="H35" s="18" t="s">
        <v>10</v>
      </c>
      <c r="I35" s="10"/>
      <c r="J35" s="10"/>
      <c r="K35" s="10"/>
      <c r="L35" s="10">
        <f>INDEX('Round Trip'!$A$1:$B$2, MATCH(H35, 'Round Trip'!$A$1:$A$2, 0), 2)</f>
        <v>2</v>
      </c>
      <c r="M35" s="112"/>
      <c r="N35" s="88"/>
      <c r="O35" s="89"/>
      <c r="P35" s="17"/>
      <c r="Q35" s="58" t="str">
        <f t="shared" si="5"/>
        <v/>
      </c>
      <c r="R35" s="58">
        <f t="shared" si="6"/>
        <v>0</v>
      </c>
      <c r="S35" s="38"/>
      <c r="T35" s="33">
        <f t="shared" si="7"/>
        <v>0</v>
      </c>
      <c r="GR35" s="3"/>
      <c r="GS35" s="3"/>
    </row>
    <row r="36" spans="2:201" ht="16.5" customHeight="1" x14ac:dyDescent="0.3">
      <c r="B36" s="47"/>
      <c r="C36" s="80"/>
      <c r="D36" s="81"/>
      <c r="E36" s="80"/>
      <c r="F36" s="82"/>
      <c r="G36" s="81"/>
      <c r="H36" s="19" t="s">
        <v>10</v>
      </c>
      <c r="I36" s="11"/>
      <c r="J36" s="11"/>
      <c r="K36" s="11"/>
      <c r="L36" s="11">
        <f>INDEX('Round Trip'!$A$1:$B$2, MATCH(H36, 'Round Trip'!$A$1:$A$2, 0), 2)</f>
        <v>2</v>
      </c>
      <c r="M36" s="87"/>
      <c r="N36" s="88"/>
      <c r="O36" s="89"/>
      <c r="P36" s="21"/>
      <c r="Q36" s="31" t="str">
        <f t="shared" si="5"/>
        <v/>
      </c>
      <c r="R36" s="31">
        <f t="shared" si="6"/>
        <v>0</v>
      </c>
      <c r="S36" s="37"/>
      <c r="T36" s="32">
        <f t="shared" si="7"/>
        <v>0</v>
      </c>
      <c r="GR36" s="3"/>
      <c r="GS36" s="3"/>
    </row>
    <row r="37" spans="2:201" ht="16.5" customHeight="1" x14ac:dyDescent="0.3">
      <c r="B37" s="46"/>
      <c r="C37" s="77"/>
      <c r="D37" s="79"/>
      <c r="E37" s="77"/>
      <c r="F37" s="78"/>
      <c r="G37" s="79"/>
      <c r="H37" s="18" t="s">
        <v>10</v>
      </c>
      <c r="I37" s="10"/>
      <c r="J37" s="10"/>
      <c r="K37" s="10"/>
      <c r="L37" s="10">
        <f>INDEX('Round Trip'!$A$1:$B$2, MATCH(H37, 'Round Trip'!$A$1:$A$2, 0), 2)</f>
        <v>2</v>
      </c>
      <c r="M37" s="112"/>
      <c r="N37" s="88"/>
      <c r="O37" s="89"/>
      <c r="P37" s="17"/>
      <c r="Q37" s="58" t="str">
        <f t="shared" si="5"/>
        <v/>
      </c>
      <c r="R37" s="58">
        <f t="shared" si="6"/>
        <v>0</v>
      </c>
      <c r="S37" s="38"/>
      <c r="T37" s="33">
        <f t="shared" si="7"/>
        <v>0</v>
      </c>
      <c r="GR37" s="3"/>
      <c r="GS37" s="3"/>
    </row>
    <row r="38" spans="2:201" ht="16.5" customHeight="1" x14ac:dyDescent="0.3">
      <c r="B38" s="47"/>
      <c r="C38" s="80"/>
      <c r="D38" s="81"/>
      <c r="E38" s="80"/>
      <c r="F38" s="82"/>
      <c r="G38" s="81"/>
      <c r="H38" s="19" t="s">
        <v>10</v>
      </c>
      <c r="I38" s="11"/>
      <c r="J38" s="11"/>
      <c r="K38" s="11"/>
      <c r="L38" s="11">
        <f>INDEX('Round Trip'!$A$1:$B$2, MATCH(H38, 'Round Trip'!$A$1:$A$2, 0), 2)</f>
        <v>2</v>
      </c>
      <c r="M38" s="87"/>
      <c r="N38" s="88"/>
      <c r="O38" s="89"/>
      <c r="P38" s="21"/>
      <c r="Q38" s="31" t="str">
        <f t="shared" si="5"/>
        <v/>
      </c>
      <c r="R38" s="31">
        <f t="shared" si="6"/>
        <v>0</v>
      </c>
      <c r="S38" s="37"/>
      <c r="T38" s="32">
        <f t="shared" si="7"/>
        <v>0</v>
      </c>
      <c r="GR38" s="3"/>
      <c r="GS38" s="3"/>
    </row>
    <row r="39" spans="2:201" ht="16.5" customHeight="1" x14ac:dyDescent="0.3">
      <c r="B39" s="46"/>
      <c r="C39" s="77"/>
      <c r="D39" s="79"/>
      <c r="E39" s="77"/>
      <c r="F39" s="78"/>
      <c r="G39" s="79"/>
      <c r="H39" s="18" t="s">
        <v>10</v>
      </c>
      <c r="I39" s="10"/>
      <c r="J39" s="10"/>
      <c r="K39" s="10"/>
      <c r="L39" s="10">
        <f>INDEX('Round Trip'!$A$1:$B$2, MATCH(H39, 'Round Trip'!$A$1:$A$2, 0), 2)</f>
        <v>2</v>
      </c>
      <c r="M39" s="112"/>
      <c r="N39" s="88"/>
      <c r="O39" s="89"/>
      <c r="P39" s="17"/>
      <c r="Q39" s="58" t="str">
        <f t="shared" ref="Q39:Q40" si="8">IF(L39=1,P39*2,"")</f>
        <v/>
      </c>
      <c r="R39" s="58">
        <f t="shared" ref="R39:R40" si="9">IF(L39=1,Q39,P39)</f>
        <v>0</v>
      </c>
      <c r="S39" s="38"/>
      <c r="T39" s="33">
        <f t="shared" ref="T39:T40" si="10">(R39*P$4)+S39</f>
        <v>0</v>
      </c>
      <c r="GR39" s="3"/>
      <c r="GS39" s="3"/>
    </row>
    <row r="40" spans="2:201" ht="16.5" customHeight="1" x14ac:dyDescent="0.3">
      <c r="B40" s="47"/>
      <c r="C40" s="80"/>
      <c r="D40" s="81"/>
      <c r="E40" s="80"/>
      <c r="F40" s="82"/>
      <c r="G40" s="81"/>
      <c r="H40" s="19" t="s">
        <v>10</v>
      </c>
      <c r="I40" s="11"/>
      <c r="J40" s="11"/>
      <c r="K40" s="11"/>
      <c r="L40" s="11">
        <f>INDEX('Round Trip'!$A$1:$B$2, MATCH(H40, 'Round Trip'!$A$1:$A$2, 0), 2)</f>
        <v>2</v>
      </c>
      <c r="M40" s="87"/>
      <c r="N40" s="88"/>
      <c r="O40" s="89"/>
      <c r="P40" s="21"/>
      <c r="Q40" s="31" t="str">
        <f t="shared" si="8"/>
        <v/>
      </c>
      <c r="R40" s="31">
        <f t="shared" si="9"/>
        <v>0</v>
      </c>
      <c r="S40" s="37"/>
      <c r="T40" s="32">
        <f t="shared" si="10"/>
        <v>0</v>
      </c>
      <c r="GR40" s="3"/>
      <c r="GS40" s="3"/>
    </row>
    <row r="41" spans="2:201" ht="16.5" customHeight="1" x14ac:dyDescent="0.3">
      <c r="B41" s="46"/>
      <c r="C41" s="77"/>
      <c r="D41" s="79"/>
      <c r="E41" s="77"/>
      <c r="F41" s="78"/>
      <c r="G41" s="79"/>
      <c r="H41" s="18" t="s">
        <v>10</v>
      </c>
      <c r="I41" s="10"/>
      <c r="J41" s="10"/>
      <c r="K41" s="10"/>
      <c r="L41" s="10">
        <f>INDEX('Round Trip'!$A$1:$B$2, MATCH(H41, 'Round Trip'!$A$1:$A$2, 0), 2)</f>
        <v>2</v>
      </c>
      <c r="M41" s="112"/>
      <c r="N41" s="88"/>
      <c r="O41" s="89"/>
      <c r="P41" s="17"/>
      <c r="Q41" s="58" t="str">
        <f t="shared" si="5"/>
        <v/>
      </c>
      <c r="R41" s="58">
        <f t="shared" si="6"/>
        <v>0</v>
      </c>
      <c r="S41" s="38"/>
      <c r="T41" s="33">
        <f t="shared" si="7"/>
        <v>0</v>
      </c>
      <c r="GR41" s="3"/>
      <c r="GS41" s="3"/>
    </row>
    <row r="42" spans="2:201" ht="16.5" customHeight="1" x14ac:dyDescent="0.3">
      <c r="B42" s="47"/>
      <c r="C42" s="80"/>
      <c r="D42" s="81"/>
      <c r="E42" s="80"/>
      <c r="F42" s="82"/>
      <c r="G42" s="81"/>
      <c r="H42" s="19" t="s">
        <v>10</v>
      </c>
      <c r="I42" s="11"/>
      <c r="J42" s="11"/>
      <c r="K42" s="11"/>
      <c r="L42" s="11">
        <f>INDEX('Round Trip'!$A$1:$B$2, MATCH(H42, 'Round Trip'!$A$1:$A$2, 0), 2)</f>
        <v>2</v>
      </c>
      <c r="M42" s="87"/>
      <c r="N42" s="88"/>
      <c r="O42" s="89"/>
      <c r="P42" s="21"/>
      <c r="Q42" s="31" t="str">
        <f t="shared" si="5"/>
        <v/>
      </c>
      <c r="R42" s="31">
        <f t="shared" si="6"/>
        <v>0</v>
      </c>
      <c r="S42" s="37"/>
      <c r="T42" s="32">
        <f t="shared" si="7"/>
        <v>0</v>
      </c>
      <c r="GR42" s="3"/>
      <c r="GS42" s="3"/>
    </row>
    <row r="43" spans="2:201" ht="16.5" customHeight="1" x14ac:dyDescent="0.3">
      <c r="B43" s="49"/>
      <c r="C43" s="50" t="s">
        <v>29</v>
      </c>
      <c r="D43" s="50"/>
      <c r="E43" s="63"/>
      <c r="F43" s="63"/>
      <c r="G43" s="63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45">
        <f>SUM(R33:R42)</f>
        <v>0</v>
      </c>
      <c r="S43" s="42">
        <f>SUM(S33:S42)</f>
        <v>0</v>
      </c>
      <c r="T43" s="42">
        <f>SUM(T33:T42)</f>
        <v>0</v>
      </c>
      <c r="GR43" s="3"/>
      <c r="GS43" s="3"/>
    </row>
    <row r="44" spans="2:201" ht="6" customHeight="1" x14ac:dyDescent="0.3"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GR44" s="3"/>
      <c r="GS44" s="3"/>
    </row>
    <row r="45" spans="2:201" ht="24.75" customHeight="1" x14ac:dyDescent="0.3">
      <c r="B45" s="113" t="s">
        <v>39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GR45" s="3"/>
      <c r="GS45" s="3"/>
    </row>
    <row r="46" spans="2:201" ht="24" customHeight="1" x14ac:dyDescent="0.3">
      <c r="B46" s="27" t="s">
        <v>24</v>
      </c>
      <c r="C46" s="74"/>
      <c r="D46" s="74"/>
      <c r="E46" s="74"/>
      <c r="F46" s="74"/>
      <c r="G46" s="74"/>
      <c r="H46" s="74"/>
      <c r="I46" s="6"/>
      <c r="J46" s="6"/>
      <c r="K46" s="6"/>
      <c r="L46" s="6"/>
      <c r="M46" s="6"/>
      <c r="N46" s="6"/>
      <c r="O46" s="3"/>
      <c r="P46" s="74"/>
      <c r="Q46" s="74"/>
      <c r="R46" s="6"/>
      <c r="S46" s="6"/>
      <c r="T46" s="4"/>
      <c r="GR46" s="3"/>
      <c r="GS46" s="3"/>
    </row>
    <row r="47" spans="2:201" ht="16.5" customHeight="1" x14ac:dyDescent="0.3">
      <c r="B47" s="6"/>
      <c r="C47" s="75" t="s">
        <v>25</v>
      </c>
      <c r="D47" s="75"/>
      <c r="E47" s="75"/>
      <c r="F47" s="75"/>
      <c r="G47" s="75"/>
      <c r="H47" s="75"/>
      <c r="I47" s="6"/>
      <c r="J47" s="6"/>
      <c r="K47" s="6"/>
      <c r="L47" s="6"/>
      <c r="M47" s="6"/>
      <c r="N47" s="6"/>
      <c r="O47" s="3"/>
      <c r="P47" s="75" t="s">
        <v>0</v>
      </c>
      <c r="Q47" s="75"/>
      <c r="R47" s="6"/>
      <c r="S47" s="6"/>
      <c r="T47" s="4"/>
      <c r="GR47" s="3"/>
      <c r="GS47" s="3"/>
    </row>
    <row r="48" spans="2:201" ht="16.5" customHeight="1" x14ac:dyDescent="0.3">
      <c r="B48" s="6"/>
      <c r="C48" s="28"/>
      <c r="D48" s="28"/>
      <c r="E48" s="28"/>
      <c r="F48" s="28"/>
      <c r="G48" s="28"/>
      <c r="H48" s="6"/>
      <c r="I48" s="6"/>
      <c r="J48" s="6"/>
      <c r="K48" s="6"/>
      <c r="L48" s="6"/>
      <c r="M48" s="6"/>
      <c r="N48" s="6"/>
      <c r="O48" s="28"/>
      <c r="P48" s="28"/>
      <c r="Q48" s="28"/>
      <c r="R48" s="6"/>
      <c r="S48" s="6"/>
      <c r="T48" s="4"/>
      <c r="GR48" s="3"/>
      <c r="GS48" s="3"/>
    </row>
    <row r="49" spans="2:201" ht="24" customHeight="1" x14ac:dyDescent="0.3">
      <c r="B49" s="6"/>
      <c r="C49" s="76"/>
      <c r="D49" s="76"/>
      <c r="E49" s="76"/>
      <c r="F49" s="76"/>
      <c r="G49" s="76"/>
      <c r="H49" s="76"/>
      <c r="I49" s="6"/>
      <c r="J49" s="6"/>
      <c r="K49" s="6"/>
      <c r="L49" s="6"/>
      <c r="M49" s="6"/>
      <c r="N49" s="6"/>
      <c r="O49" s="28"/>
      <c r="P49" s="76"/>
      <c r="Q49" s="76"/>
      <c r="R49" s="6"/>
      <c r="S49" s="6"/>
      <c r="T49" s="4"/>
      <c r="GR49" s="3"/>
      <c r="GS49" s="3"/>
    </row>
    <row r="50" spans="2:201" ht="12.75" customHeight="1" x14ac:dyDescent="0.3">
      <c r="B50" s="6"/>
      <c r="C50" s="73" t="s">
        <v>26</v>
      </c>
      <c r="D50" s="73"/>
      <c r="E50" s="73"/>
      <c r="F50" s="73"/>
      <c r="G50" s="73"/>
      <c r="H50" s="73"/>
      <c r="I50" s="6"/>
      <c r="J50" s="6"/>
      <c r="K50" s="6"/>
      <c r="L50" s="6"/>
      <c r="M50" s="6"/>
      <c r="N50" s="6"/>
      <c r="O50" s="3"/>
      <c r="P50" s="75" t="s">
        <v>0</v>
      </c>
      <c r="Q50" s="75"/>
      <c r="R50" s="6"/>
      <c r="S50" s="6"/>
      <c r="T50" s="4"/>
      <c r="GR50" s="3"/>
      <c r="GS50" s="3"/>
    </row>
    <row r="51" spans="2:201" ht="6" customHeight="1" x14ac:dyDescent="0.3">
      <c r="B51" s="6"/>
      <c r="C51" s="3"/>
      <c r="D51" s="3"/>
      <c r="E51" s="3"/>
      <c r="F51" s="3"/>
      <c r="G51" s="3"/>
      <c r="H51" s="6"/>
      <c r="I51" s="6"/>
      <c r="J51" s="6"/>
      <c r="K51" s="6"/>
      <c r="L51" s="6"/>
      <c r="M51" s="6"/>
      <c r="N51" s="6"/>
      <c r="O51" s="3"/>
      <c r="P51" s="6"/>
      <c r="Q51" s="6"/>
      <c r="R51" s="6"/>
      <c r="S51" s="6"/>
      <c r="T51" s="4"/>
      <c r="GR51" s="3"/>
      <c r="GS51" s="3"/>
    </row>
    <row r="52" spans="2:201" ht="12.75" customHeight="1" x14ac:dyDescent="0.3">
      <c r="B52" s="71" t="s">
        <v>41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GR52" s="3"/>
      <c r="GS52" s="3"/>
    </row>
    <row r="53" spans="2:201" ht="6" customHeight="1" x14ac:dyDescent="0.3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GR53" s="3"/>
      <c r="GS53" s="3"/>
    </row>
    <row r="54" spans="2:201" s="3" customFormat="1" ht="12.75" customHeight="1" x14ac:dyDescent="0.3">
      <c r="B54" s="6"/>
      <c r="H54" s="6"/>
      <c r="I54" s="6"/>
      <c r="J54" s="6"/>
      <c r="K54" s="6"/>
      <c r="L54" s="6"/>
      <c r="M54" s="6"/>
      <c r="N54" s="6"/>
      <c r="P54" s="6"/>
      <c r="Q54" s="6"/>
      <c r="R54" s="6"/>
      <c r="S54" s="6"/>
    </row>
    <row r="55" spans="2:201" s="3" customFormat="1" ht="12.75" customHeight="1" x14ac:dyDescent="0.3">
      <c r="B55" s="6"/>
      <c r="H55" s="6"/>
      <c r="I55" s="6"/>
      <c r="J55" s="6"/>
      <c r="K55" s="6"/>
      <c r="L55" s="6"/>
      <c r="M55" s="6"/>
      <c r="N55" s="6"/>
      <c r="P55" s="6"/>
      <c r="Q55" s="6"/>
      <c r="R55" s="6"/>
      <c r="S55" s="6"/>
    </row>
    <row r="56" spans="2:201" s="3" customFormat="1" ht="12.75" customHeight="1" x14ac:dyDescent="0.3">
      <c r="B56" s="6"/>
      <c r="H56" s="6"/>
      <c r="I56" s="6"/>
      <c r="J56" s="6"/>
      <c r="K56" s="6"/>
      <c r="L56" s="6"/>
      <c r="M56" s="6"/>
      <c r="N56" s="6"/>
      <c r="P56" s="6"/>
      <c r="Q56" s="6"/>
      <c r="R56" s="6"/>
      <c r="S56" s="6"/>
    </row>
    <row r="57" spans="2:201" s="3" customFormat="1" ht="12.75" customHeight="1" x14ac:dyDescent="0.3">
      <c r="B57" s="6"/>
      <c r="H57" s="6"/>
      <c r="I57" s="6"/>
      <c r="J57" s="6"/>
      <c r="K57" s="6"/>
      <c r="L57" s="6"/>
      <c r="M57" s="6"/>
      <c r="N57" s="6"/>
      <c r="P57" s="6"/>
      <c r="Q57" s="6"/>
      <c r="R57" s="6"/>
      <c r="S57" s="6"/>
    </row>
    <row r="58" spans="2:201" s="3" customFormat="1" ht="12.75" customHeight="1" x14ac:dyDescent="0.3">
      <c r="B58" s="6"/>
      <c r="H58" s="6"/>
      <c r="I58" s="6"/>
      <c r="J58" s="6"/>
      <c r="K58" s="6"/>
      <c r="L58" s="6"/>
      <c r="M58" s="6"/>
      <c r="N58" s="6"/>
      <c r="P58" s="6"/>
      <c r="Q58" s="6"/>
      <c r="R58" s="6"/>
      <c r="S58" s="6"/>
    </row>
    <row r="59" spans="2:201" s="3" customFormat="1" ht="12.75" customHeight="1" x14ac:dyDescent="0.3">
      <c r="B59" s="6"/>
      <c r="H59" s="6"/>
      <c r="I59" s="6"/>
      <c r="J59" s="6"/>
      <c r="K59" s="6"/>
      <c r="L59" s="6"/>
      <c r="M59" s="6"/>
      <c r="N59" s="6"/>
      <c r="P59" s="6"/>
      <c r="Q59" s="6"/>
      <c r="R59" s="6"/>
      <c r="S59" s="6"/>
    </row>
    <row r="60" spans="2:201" s="3" customFormat="1" ht="12.75" customHeight="1" x14ac:dyDescent="0.3">
      <c r="B60" s="6"/>
      <c r="H60" s="6"/>
      <c r="I60" s="6"/>
      <c r="J60" s="6"/>
      <c r="K60" s="6"/>
      <c r="L60" s="6"/>
      <c r="M60" s="6"/>
      <c r="N60" s="6"/>
      <c r="P60" s="6"/>
      <c r="Q60" s="6"/>
      <c r="R60" s="6"/>
      <c r="S60" s="6"/>
    </row>
    <row r="61" spans="2:201" s="3" customFormat="1" ht="12.75" customHeight="1" x14ac:dyDescent="0.3">
      <c r="B61" s="6"/>
      <c r="H61" s="6"/>
      <c r="I61" s="6"/>
      <c r="J61" s="6"/>
      <c r="K61" s="6"/>
      <c r="L61" s="6"/>
      <c r="M61" s="6"/>
      <c r="N61" s="6"/>
      <c r="P61" s="6"/>
      <c r="Q61" s="6"/>
      <c r="R61" s="6"/>
      <c r="S61" s="6"/>
    </row>
    <row r="62" spans="2:201" s="3" customFormat="1" ht="12.75" customHeight="1" x14ac:dyDescent="0.3">
      <c r="B62" s="6"/>
      <c r="H62" s="6"/>
      <c r="I62" s="6"/>
      <c r="J62" s="6"/>
      <c r="K62" s="6"/>
      <c r="L62" s="6"/>
      <c r="M62" s="6"/>
      <c r="N62" s="6"/>
      <c r="P62" s="6"/>
      <c r="Q62" s="6"/>
      <c r="R62" s="6"/>
      <c r="S62" s="6"/>
    </row>
    <row r="63" spans="2:201" s="3" customFormat="1" ht="12.75" customHeight="1" x14ac:dyDescent="0.3">
      <c r="B63" s="6"/>
      <c r="H63" s="6"/>
      <c r="I63" s="6"/>
      <c r="J63" s="6"/>
      <c r="K63" s="6"/>
      <c r="L63" s="6"/>
      <c r="M63" s="6"/>
      <c r="N63" s="6"/>
      <c r="P63" s="6"/>
      <c r="Q63" s="6"/>
      <c r="R63" s="6"/>
      <c r="S63" s="6"/>
    </row>
    <row r="64" spans="2:201" s="3" customFormat="1" ht="12.75" customHeight="1" x14ac:dyDescent="0.3">
      <c r="B64" s="6"/>
      <c r="H64" s="6"/>
      <c r="I64" s="6"/>
      <c r="J64" s="6"/>
      <c r="K64" s="6"/>
      <c r="L64" s="6"/>
      <c r="M64" s="6"/>
      <c r="N64" s="6"/>
      <c r="P64" s="6"/>
      <c r="Q64" s="6"/>
      <c r="R64" s="6"/>
      <c r="S64" s="6"/>
    </row>
    <row r="65" spans="2:19" s="3" customFormat="1" ht="12.75" customHeight="1" x14ac:dyDescent="0.3">
      <c r="B65" s="6"/>
      <c r="H65" s="6"/>
      <c r="I65" s="6"/>
      <c r="J65" s="6"/>
      <c r="K65" s="6"/>
      <c r="L65" s="6"/>
      <c r="M65" s="6"/>
      <c r="N65" s="6"/>
      <c r="P65" s="6"/>
      <c r="Q65" s="6"/>
      <c r="R65" s="6"/>
      <c r="S65" s="6"/>
    </row>
    <row r="66" spans="2:19" s="3" customFormat="1" ht="12.75" customHeight="1" x14ac:dyDescent="0.3">
      <c r="B66" s="6"/>
      <c r="H66" s="6"/>
      <c r="I66" s="6"/>
      <c r="J66" s="6"/>
      <c r="K66" s="6"/>
      <c r="L66" s="6"/>
      <c r="M66" s="6"/>
      <c r="N66" s="6"/>
      <c r="P66" s="6"/>
      <c r="Q66" s="6"/>
      <c r="R66" s="6"/>
      <c r="S66" s="6"/>
    </row>
    <row r="67" spans="2:19" s="3" customFormat="1" ht="12.75" customHeight="1" x14ac:dyDescent="0.3">
      <c r="B67" s="6"/>
      <c r="H67" s="6"/>
      <c r="I67" s="6"/>
      <c r="J67" s="6"/>
      <c r="K67" s="6"/>
      <c r="L67" s="6"/>
      <c r="M67" s="6"/>
      <c r="N67" s="6"/>
      <c r="P67" s="6"/>
      <c r="Q67" s="6"/>
      <c r="R67" s="6"/>
      <c r="S67" s="6"/>
    </row>
    <row r="68" spans="2:19" s="3" customFormat="1" ht="12.75" customHeight="1" x14ac:dyDescent="0.3">
      <c r="B68" s="6"/>
      <c r="H68" s="6"/>
      <c r="I68" s="6"/>
      <c r="J68" s="6"/>
      <c r="K68" s="6"/>
      <c r="L68" s="6"/>
      <c r="M68" s="6"/>
      <c r="N68" s="6"/>
      <c r="P68" s="6"/>
      <c r="Q68" s="6"/>
      <c r="R68" s="6"/>
      <c r="S68" s="6"/>
    </row>
    <row r="69" spans="2:19" s="3" customFormat="1" ht="12.75" customHeight="1" x14ac:dyDescent="0.3">
      <c r="B69" s="6"/>
      <c r="H69" s="6"/>
      <c r="I69" s="6"/>
      <c r="J69" s="6"/>
      <c r="K69" s="6"/>
      <c r="L69" s="6"/>
      <c r="M69" s="6"/>
      <c r="N69" s="6"/>
      <c r="P69" s="6"/>
      <c r="Q69" s="6"/>
      <c r="R69" s="6"/>
      <c r="S69" s="6"/>
    </row>
    <row r="70" spans="2:19" s="3" customFormat="1" ht="12.75" customHeight="1" x14ac:dyDescent="0.3">
      <c r="B70" s="6"/>
      <c r="H70" s="6"/>
      <c r="I70" s="6"/>
      <c r="J70" s="6"/>
      <c r="K70" s="6"/>
      <c r="L70" s="6"/>
      <c r="M70" s="6"/>
      <c r="N70" s="6"/>
      <c r="P70" s="6"/>
      <c r="Q70" s="6"/>
      <c r="R70" s="6"/>
      <c r="S70" s="6"/>
    </row>
    <row r="71" spans="2:19" s="3" customFormat="1" ht="12.75" customHeight="1" x14ac:dyDescent="0.3">
      <c r="B71" s="6"/>
      <c r="H71" s="6"/>
      <c r="I71" s="6"/>
      <c r="J71" s="6"/>
      <c r="K71" s="6"/>
      <c r="L71" s="6"/>
      <c r="M71" s="6"/>
      <c r="N71" s="6"/>
      <c r="P71" s="6"/>
      <c r="Q71" s="6"/>
      <c r="R71" s="6"/>
      <c r="S71" s="6"/>
    </row>
    <row r="72" spans="2:19" s="3" customFormat="1" ht="12.75" customHeight="1" x14ac:dyDescent="0.3">
      <c r="B72" s="6"/>
      <c r="H72" s="6"/>
      <c r="I72" s="6"/>
      <c r="J72" s="6"/>
      <c r="K72" s="6"/>
      <c r="L72" s="6"/>
      <c r="M72" s="6"/>
      <c r="N72" s="6"/>
      <c r="P72" s="6"/>
      <c r="Q72" s="6"/>
      <c r="R72" s="6"/>
      <c r="S72" s="6"/>
    </row>
    <row r="73" spans="2:19" s="3" customFormat="1" ht="12.75" customHeight="1" x14ac:dyDescent="0.3">
      <c r="B73" s="6"/>
      <c r="H73" s="6"/>
      <c r="I73" s="6"/>
      <c r="J73" s="6"/>
      <c r="K73" s="6"/>
      <c r="L73" s="6"/>
      <c r="M73" s="6"/>
      <c r="N73" s="6"/>
      <c r="P73" s="6"/>
      <c r="Q73" s="6"/>
      <c r="R73" s="6"/>
      <c r="S73" s="6"/>
    </row>
    <row r="74" spans="2:19" s="3" customFormat="1" ht="12.75" customHeight="1" x14ac:dyDescent="0.3">
      <c r="B74" s="6"/>
      <c r="H74" s="6"/>
      <c r="I74" s="6"/>
      <c r="J74" s="6"/>
      <c r="K74" s="6"/>
      <c r="L74" s="6"/>
      <c r="M74" s="6"/>
      <c r="N74" s="6"/>
      <c r="P74" s="6"/>
      <c r="Q74" s="6"/>
      <c r="R74" s="6"/>
      <c r="S74" s="6"/>
    </row>
    <row r="75" spans="2:19" s="3" customFormat="1" ht="12.75" customHeight="1" x14ac:dyDescent="0.3">
      <c r="B75" s="6"/>
      <c r="H75" s="6"/>
      <c r="I75" s="6"/>
      <c r="J75" s="6"/>
      <c r="K75" s="6"/>
      <c r="L75" s="6"/>
      <c r="M75" s="6"/>
      <c r="N75" s="6"/>
      <c r="P75" s="6"/>
      <c r="Q75" s="6"/>
      <c r="R75" s="6"/>
      <c r="S75" s="6"/>
    </row>
    <row r="76" spans="2:19" s="3" customFormat="1" ht="12.75" customHeight="1" x14ac:dyDescent="0.3">
      <c r="B76" s="6"/>
      <c r="H76" s="6"/>
      <c r="I76" s="6"/>
      <c r="J76" s="6"/>
      <c r="K76" s="6"/>
      <c r="L76" s="6"/>
      <c r="M76" s="6"/>
      <c r="N76" s="6"/>
      <c r="P76" s="6"/>
      <c r="Q76" s="6"/>
      <c r="R76" s="6"/>
      <c r="S76" s="6"/>
    </row>
    <row r="77" spans="2:19" s="3" customFormat="1" ht="12.75" customHeight="1" x14ac:dyDescent="0.3">
      <c r="B77" s="6"/>
      <c r="H77" s="6"/>
      <c r="I77" s="6"/>
      <c r="J77" s="6"/>
      <c r="K77" s="6"/>
      <c r="L77" s="6"/>
      <c r="M77" s="6"/>
      <c r="N77" s="6"/>
      <c r="P77" s="6"/>
      <c r="Q77" s="6"/>
      <c r="R77" s="6"/>
      <c r="S77" s="6"/>
    </row>
    <row r="78" spans="2:19" s="3" customFormat="1" ht="12.75" customHeight="1" x14ac:dyDescent="0.3">
      <c r="B78" s="6"/>
      <c r="H78" s="6"/>
      <c r="I78" s="6"/>
      <c r="J78" s="6"/>
      <c r="K78" s="6"/>
      <c r="L78" s="6"/>
      <c r="M78" s="6"/>
      <c r="N78" s="6"/>
      <c r="P78" s="6"/>
      <c r="Q78" s="6"/>
      <c r="R78" s="6"/>
      <c r="S78" s="6"/>
    </row>
    <row r="79" spans="2:19" s="3" customFormat="1" ht="12.75" customHeight="1" x14ac:dyDescent="0.3">
      <c r="B79" s="6"/>
      <c r="H79" s="6"/>
      <c r="I79" s="6"/>
      <c r="J79" s="6"/>
      <c r="K79" s="6"/>
      <c r="L79" s="6"/>
      <c r="M79" s="6"/>
      <c r="N79" s="6"/>
      <c r="P79" s="6"/>
      <c r="Q79" s="6"/>
      <c r="R79" s="6"/>
      <c r="S79" s="6"/>
    </row>
    <row r="80" spans="2:19" s="3" customFormat="1" ht="12.75" customHeight="1" x14ac:dyDescent="0.3">
      <c r="B80" s="6"/>
      <c r="H80" s="6"/>
      <c r="I80" s="6"/>
      <c r="J80" s="6"/>
      <c r="K80" s="6"/>
      <c r="L80" s="6"/>
      <c r="M80" s="6"/>
      <c r="N80" s="6"/>
      <c r="P80" s="6"/>
      <c r="Q80" s="6"/>
      <c r="R80" s="6"/>
      <c r="S80" s="6"/>
    </row>
    <row r="81" spans="2:19" s="3" customFormat="1" ht="12.75" customHeight="1" x14ac:dyDescent="0.3">
      <c r="B81" s="6"/>
      <c r="H81" s="6"/>
      <c r="I81" s="6"/>
      <c r="J81" s="6"/>
      <c r="K81" s="6"/>
      <c r="L81" s="6"/>
      <c r="M81" s="6"/>
      <c r="N81" s="6"/>
      <c r="P81" s="6"/>
      <c r="Q81" s="6"/>
      <c r="R81" s="6"/>
      <c r="S81" s="6"/>
    </row>
    <row r="82" spans="2:19" s="3" customFormat="1" ht="12.75" customHeight="1" x14ac:dyDescent="0.3">
      <c r="B82" s="6"/>
      <c r="H82" s="6"/>
      <c r="I82" s="6"/>
      <c r="J82" s="6"/>
      <c r="K82" s="6"/>
      <c r="L82" s="6"/>
      <c r="M82" s="6"/>
      <c r="N82" s="6"/>
      <c r="P82" s="6"/>
      <c r="Q82" s="6"/>
      <c r="R82" s="6"/>
      <c r="S82" s="6"/>
    </row>
    <row r="83" spans="2:19" s="3" customFormat="1" ht="12.75" customHeight="1" x14ac:dyDescent="0.3">
      <c r="B83" s="6"/>
      <c r="H83" s="6"/>
      <c r="I83" s="6"/>
      <c r="J83" s="6"/>
      <c r="K83" s="6"/>
      <c r="L83" s="6"/>
      <c r="M83" s="6"/>
      <c r="N83" s="6"/>
      <c r="P83" s="6"/>
      <c r="Q83" s="6"/>
      <c r="R83" s="6"/>
      <c r="S83" s="6"/>
    </row>
    <row r="84" spans="2:19" s="3" customFormat="1" ht="12.75" customHeight="1" x14ac:dyDescent="0.3">
      <c r="B84" s="6"/>
      <c r="H84" s="6"/>
      <c r="I84" s="6"/>
      <c r="J84" s="6"/>
      <c r="K84" s="6"/>
      <c r="L84" s="6"/>
      <c r="M84" s="6"/>
      <c r="N84" s="6"/>
      <c r="P84" s="6"/>
      <c r="Q84" s="6"/>
      <c r="R84" s="6"/>
      <c r="S84" s="6"/>
    </row>
    <row r="85" spans="2:19" s="3" customFormat="1" ht="12.75" customHeight="1" x14ac:dyDescent="0.3">
      <c r="B85" s="6"/>
      <c r="H85" s="6"/>
      <c r="I85" s="6"/>
      <c r="J85" s="6"/>
      <c r="K85" s="6"/>
      <c r="L85" s="6"/>
      <c r="M85" s="6"/>
      <c r="N85" s="6"/>
      <c r="P85" s="6"/>
      <c r="Q85" s="6"/>
      <c r="R85" s="6"/>
      <c r="S85" s="6"/>
    </row>
    <row r="86" spans="2:19" s="3" customFormat="1" ht="12.75" customHeight="1" x14ac:dyDescent="0.3">
      <c r="B86" s="6"/>
      <c r="H86" s="6"/>
      <c r="I86" s="6"/>
      <c r="J86" s="6"/>
      <c r="K86" s="6"/>
      <c r="L86" s="6"/>
      <c r="M86" s="6"/>
      <c r="N86" s="6"/>
      <c r="P86" s="6"/>
      <c r="Q86" s="6"/>
      <c r="R86" s="6"/>
      <c r="S86" s="6"/>
    </row>
    <row r="87" spans="2:19" s="3" customFormat="1" ht="12.75" customHeight="1" x14ac:dyDescent="0.3">
      <c r="B87" s="6"/>
      <c r="H87" s="6"/>
      <c r="I87" s="6"/>
      <c r="J87" s="6"/>
      <c r="K87" s="6"/>
      <c r="L87" s="6"/>
      <c r="M87" s="6"/>
      <c r="N87" s="6"/>
      <c r="P87" s="6"/>
      <c r="Q87" s="6"/>
      <c r="R87" s="6"/>
      <c r="S87" s="6"/>
    </row>
    <row r="88" spans="2:19" s="3" customFormat="1" ht="12.75" customHeight="1" x14ac:dyDescent="0.3">
      <c r="B88" s="6"/>
      <c r="H88" s="6"/>
      <c r="I88" s="6"/>
      <c r="J88" s="6"/>
      <c r="K88" s="6"/>
      <c r="L88" s="6"/>
      <c r="M88" s="6"/>
      <c r="N88" s="6"/>
      <c r="P88" s="6"/>
      <c r="Q88" s="6"/>
      <c r="R88" s="6"/>
      <c r="S88" s="6"/>
    </row>
    <row r="89" spans="2:19" s="3" customFormat="1" ht="12.75" customHeight="1" x14ac:dyDescent="0.3">
      <c r="B89" s="6"/>
      <c r="H89" s="6"/>
      <c r="I89" s="6"/>
      <c r="J89" s="6"/>
      <c r="K89" s="6"/>
      <c r="L89" s="6"/>
      <c r="M89" s="6"/>
      <c r="N89" s="6"/>
      <c r="P89" s="6"/>
      <c r="Q89" s="6"/>
      <c r="R89" s="6"/>
      <c r="S89" s="6"/>
    </row>
    <row r="90" spans="2:19" s="3" customFormat="1" ht="12.75" customHeight="1" x14ac:dyDescent="0.3">
      <c r="B90" s="6"/>
      <c r="H90" s="6"/>
      <c r="I90" s="6"/>
      <c r="J90" s="6"/>
      <c r="K90" s="6"/>
      <c r="L90" s="6"/>
      <c r="M90" s="6"/>
      <c r="N90" s="6"/>
      <c r="P90" s="6"/>
      <c r="Q90" s="6"/>
      <c r="R90" s="6"/>
      <c r="S90" s="6"/>
    </row>
    <row r="91" spans="2:19" s="3" customFormat="1" ht="12.75" customHeight="1" x14ac:dyDescent="0.3">
      <c r="B91" s="6"/>
      <c r="H91" s="6"/>
      <c r="I91" s="6"/>
      <c r="J91" s="6"/>
      <c r="K91" s="6"/>
      <c r="L91" s="6"/>
      <c r="M91" s="6"/>
      <c r="N91" s="6"/>
      <c r="P91" s="6"/>
      <c r="Q91" s="6"/>
      <c r="R91" s="6"/>
      <c r="S91" s="6"/>
    </row>
    <row r="92" spans="2:19" s="3" customFormat="1" ht="12.75" customHeight="1" x14ac:dyDescent="0.3">
      <c r="B92" s="6"/>
      <c r="H92" s="6"/>
      <c r="I92" s="6"/>
      <c r="J92" s="6"/>
      <c r="K92" s="6"/>
      <c r="L92" s="6"/>
      <c r="M92" s="6"/>
      <c r="N92" s="6"/>
      <c r="P92" s="6"/>
      <c r="Q92" s="6"/>
      <c r="R92" s="6"/>
      <c r="S92" s="6"/>
    </row>
    <row r="93" spans="2:19" s="3" customFormat="1" ht="12.75" customHeight="1" x14ac:dyDescent="0.3">
      <c r="B93" s="6"/>
      <c r="H93" s="6"/>
      <c r="I93" s="6"/>
      <c r="J93" s="6"/>
      <c r="K93" s="6"/>
      <c r="L93" s="6"/>
      <c r="M93" s="6"/>
      <c r="N93" s="6"/>
      <c r="P93" s="6"/>
      <c r="Q93" s="6"/>
      <c r="R93" s="6"/>
      <c r="S93" s="6"/>
    </row>
    <row r="94" spans="2:19" s="3" customFormat="1" ht="12.75" customHeight="1" x14ac:dyDescent="0.3">
      <c r="B94" s="6"/>
      <c r="H94" s="6"/>
      <c r="I94" s="6"/>
      <c r="J94" s="6"/>
      <c r="K94" s="6"/>
      <c r="L94" s="6"/>
      <c r="M94" s="6"/>
      <c r="N94" s="6"/>
      <c r="P94" s="6"/>
      <c r="Q94" s="6"/>
      <c r="R94" s="6"/>
      <c r="S94" s="6"/>
    </row>
    <row r="95" spans="2:19" s="3" customFormat="1" ht="12.75" customHeight="1" x14ac:dyDescent="0.3">
      <c r="B95" s="6"/>
      <c r="H95" s="6"/>
      <c r="I95" s="6"/>
      <c r="J95" s="6"/>
      <c r="K95" s="6"/>
      <c r="L95" s="6"/>
      <c r="M95" s="6"/>
      <c r="N95" s="6"/>
      <c r="P95" s="6"/>
      <c r="Q95" s="6"/>
      <c r="R95" s="6"/>
      <c r="S95" s="6"/>
    </row>
    <row r="96" spans="2:19" s="3" customFormat="1" ht="12.75" customHeight="1" x14ac:dyDescent="0.3">
      <c r="B96" s="6"/>
      <c r="H96" s="6"/>
      <c r="I96" s="6"/>
      <c r="J96" s="6"/>
      <c r="K96" s="6"/>
      <c r="L96" s="6"/>
      <c r="M96" s="6"/>
      <c r="N96" s="6"/>
      <c r="P96" s="6"/>
      <c r="Q96" s="6"/>
      <c r="R96" s="6"/>
      <c r="S96" s="6"/>
    </row>
    <row r="97" spans="2:19" s="3" customFormat="1" ht="12.75" customHeight="1" x14ac:dyDescent="0.3">
      <c r="B97" s="6"/>
      <c r="H97" s="6"/>
      <c r="I97" s="6"/>
      <c r="J97" s="6"/>
      <c r="K97" s="6"/>
      <c r="L97" s="6"/>
      <c r="M97" s="6"/>
      <c r="N97" s="6"/>
      <c r="P97" s="6"/>
      <c r="Q97" s="6"/>
      <c r="R97" s="6"/>
      <c r="S97" s="6"/>
    </row>
    <row r="98" spans="2:19" s="3" customFormat="1" ht="12.75" customHeight="1" x14ac:dyDescent="0.3">
      <c r="B98" s="6"/>
      <c r="H98" s="6"/>
      <c r="I98" s="6"/>
      <c r="J98" s="6"/>
      <c r="K98" s="6"/>
      <c r="L98" s="6"/>
      <c r="M98" s="6"/>
      <c r="N98" s="6"/>
      <c r="P98" s="6"/>
      <c r="Q98" s="6"/>
      <c r="R98" s="6"/>
      <c r="S98" s="6"/>
    </row>
    <row r="99" spans="2:19" s="3" customFormat="1" ht="12.75" customHeight="1" x14ac:dyDescent="0.3">
      <c r="B99" s="6"/>
      <c r="H99" s="6"/>
      <c r="I99" s="6"/>
      <c r="J99" s="6"/>
      <c r="K99" s="6"/>
      <c r="L99" s="6"/>
      <c r="M99" s="6"/>
      <c r="N99" s="6"/>
      <c r="P99" s="6"/>
      <c r="Q99" s="6"/>
      <c r="R99" s="6"/>
      <c r="S99" s="6"/>
    </row>
    <row r="100" spans="2:19" s="3" customFormat="1" ht="12.75" customHeight="1" x14ac:dyDescent="0.3">
      <c r="B100" s="6"/>
      <c r="H100" s="6"/>
      <c r="I100" s="6"/>
      <c r="J100" s="6"/>
      <c r="K100" s="6"/>
      <c r="L100" s="6"/>
      <c r="M100" s="6"/>
      <c r="N100" s="6"/>
      <c r="P100" s="6"/>
      <c r="Q100" s="6"/>
      <c r="R100" s="6"/>
      <c r="S100" s="6"/>
    </row>
    <row r="101" spans="2:19" s="3" customFormat="1" ht="12.75" customHeight="1" x14ac:dyDescent="0.3">
      <c r="B101" s="6"/>
      <c r="H101" s="6"/>
      <c r="I101" s="6"/>
      <c r="J101" s="6"/>
      <c r="K101" s="6"/>
      <c r="L101" s="6"/>
      <c r="M101" s="6"/>
      <c r="N101" s="6"/>
      <c r="P101" s="6"/>
      <c r="Q101" s="6"/>
      <c r="R101" s="6"/>
      <c r="S101" s="6"/>
    </row>
    <row r="102" spans="2:19" s="3" customFormat="1" ht="12.75" customHeight="1" x14ac:dyDescent="0.3">
      <c r="B102" s="6"/>
      <c r="H102" s="6"/>
      <c r="I102" s="6"/>
      <c r="J102" s="6"/>
      <c r="K102" s="6"/>
      <c r="L102" s="6"/>
      <c r="M102" s="6"/>
      <c r="N102" s="6"/>
      <c r="P102" s="6"/>
      <c r="Q102" s="6"/>
      <c r="R102" s="6"/>
      <c r="S102" s="6"/>
    </row>
    <row r="103" spans="2:19" s="3" customFormat="1" ht="12.75" customHeight="1" x14ac:dyDescent="0.3">
      <c r="B103" s="6"/>
      <c r="H103" s="6"/>
      <c r="I103" s="6"/>
      <c r="J103" s="6"/>
      <c r="K103" s="6"/>
      <c r="L103" s="6"/>
      <c r="M103" s="6"/>
      <c r="N103" s="6"/>
      <c r="P103" s="6"/>
      <c r="Q103" s="6"/>
      <c r="R103" s="6"/>
      <c r="S103" s="6"/>
    </row>
    <row r="104" spans="2:19" s="3" customFormat="1" ht="12.75" customHeight="1" x14ac:dyDescent="0.3">
      <c r="B104" s="6"/>
      <c r="H104" s="6"/>
      <c r="I104" s="6"/>
      <c r="J104" s="6"/>
      <c r="K104" s="6"/>
      <c r="L104" s="6"/>
      <c r="M104" s="6"/>
      <c r="N104" s="6"/>
      <c r="P104" s="6"/>
      <c r="Q104" s="6"/>
      <c r="R104" s="6"/>
      <c r="S104" s="6"/>
    </row>
    <row r="105" spans="2:19" s="3" customFormat="1" ht="12.75" customHeight="1" x14ac:dyDescent="0.3">
      <c r="B105" s="6"/>
      <c r="H105" s="6"/>
      <c r="I105" s="6"/>
      <c r="J105" s="6"/>
      <c r="K105" s="6"/>
      <c r="L105" s="6"/>
      <c r="M105" s="6"/>
      <c r="N105" s="6"/>
      <c r="P105" s="6"/>
      <c r="Q105" s="6"/>
      <c r="R105" s="6"/>
      <c r="S105" s="6"/>
    </row>
    <row r="106" spans="2:19" s="3" customFormat="1" ht="12.75" customHeight="1" x14ac:dyDescent="0.3">
      <c r="B106" s="6"/>
      <c r="H106" s="6"/>
      <c r="I106" s="6"/>
      <c r="J106" s="6"/>
      <c r="K106" s="6"/>
      <c r="L106" s="6"/>
      <c r="M106" s="6"/>
      <c r="N106" s="6"/>
      <c r="P106" s="6"/>
      <c r="Q106" s="6"/>
      <c r="R106" s="6"/>
      <c r="S106" s="6"/>
    </row>
    <row r="107" spans="2:19" s="3" customFormat="1" ht="12.75" customHeight="1" x14ac:dyDescent="0.3">
      <c r="B107" s="6"/>
      <c r="H107" s="6"/>
      <c r="I107" s="6"/>
      <c r="J107" s="6"/>
      <c r="K107" s="6"/>
      <c r="L107" s="6"/>
      <c r="M107" s="6"/>
      <c r="N107" s="6"/>
      <c r="P107" s="6"/>
      <c r="Q107" s="6"/>
      <c r="R107" s="6"/>
      <c r="S107" s="6"/>
    </row>
    <row r="108" spans="2:19" s="3" customFormat="1" ht="12.75" customHeight="1" x14ac:dyDescent="0.3">
      <c r="B108" s="6"/>
      <c r="H108" s="6"/>
      <c r="I108" s="6"/>
      <c r="J108" s="6"/>
      <c r="K108" s="6"/>
      <c r="L108" s="6"/>
      <c r="M108" s="6"/>
      <c r="N108" s="6"/>
      <c r="P108" s="6"/>
      <c r="Q108" s="6"/>
      <c r="R108" s="6"/>
      <c r="S108" s="6"/>
    </row>
    <row r="109" spans="2:19" s="3" customFormat="1" ht="12.75" customHeight="1" x14ac:dyDescent="0.3">
      <c r="B109" s="6"/>
      <c r="H109" s="6"/>
      <c r="I109" s="6"/>
      <c r="J109" s="6"/>
      <c r="K109" s="6"/>
      <c r="L109" s="6"/>
      <c r="M109" s="6"/>
      <c r="N109" s="6"/>
      <c r="P109" s="6"/>
      <c r="Q109" s="6"/>
      <c r="R109" s="6"/>
      <c r="S109" s="6"/>
    </row>
    <row r="110" spans="2:19" s="3" customFormat="1" ht="12.75" customHeight="1" x14ac:dyDescent="0.3">
      <c r="B110" s="6"/>
      <c r="H110" s="6"/>
      <c r="I110" s="6"/>
      <c r="J110" s="6"/>
      <c r="K110" s="6"/>
      <c r="L110" s="6"/>
      <c r="M110" s="6"/>
      <c r="N110" s="6"/>
      <c r="P110" s="6"/>
      <c r="Q110" s="6"/>
      <c r="R110" s="6"/>
      <c r="S110" s="6"/>
    </row>
    <row r="111" spans="2:19" s="3" customFormat="1" ht="12.75" customHeight="1" x14ac:dyDescent="0.3">
      <c r="B111" s="6"/>
      <c r="H111" s="6"/>
      <c r="I111" s="6"/>
      <c r="J111" s="6"/>
      <c r="K111" s="6"/>
      <c r="L111" s="6"/>
      <c r="M111" s="6"/>
      <c r="N111" s="6"/>
      <c r="P111" s="6"/>
      <c r="Q111" s="6"/>
      <c r="R111" s="6"/>
      <c r="S111" s="6"/>
    </row>
    <row r="112" spans="2:19" s="3" customFormat="1" ht="12.75" customHeight="1" x14ac:dyDescent="0.3">
      <c r="B112" s="6"/>
      <c r="H112" s="6"/>
      <c r="I112" s="6"/>
      <c r="J112" s="6"/>
      <c r="K112" s="6"/>
      <c r="L112" s="6"/>
      <c r="M112" s="6"/>
      <c r="N112" s="6"/>
      <c r="P112" s="6"/>
      <c r="Q112" s="6"/>
      <c r="R112" s="6"/>
      <c r="S112" s="6"/>
    </row>
    <row r="113" spans="2:19" s="3" customFormat="1" ht="12.75" customHeight="1" x14ac:dyDescent="0.3">
      <c r="B113" s="6"/>
      <c r="H113" s="6"/>
      <c r="I113" s="6"/>
      <c r="J113" s="6"/>
      <c r="K113" s="6"/>
      <c r="L113" s="6"/>
      <c r="M113" s="6"/>
      <c r="N113" s="6"/>
      <c r="P113" s="6"/>
      <c r="Q113" s="6"/>
      <c r="R113" s="6"/>
      <c r="S113" s="6"/>
    </row>
    <row r="114" spans="2:19" s="3" customFormat="1" ht="12.75" customHeight="1" x14ac:dyDescent="0.3">
      <c r="B114" s="6"/>
      <c r="H114" s="6"/>
      <c r="I114" s="6"/>
      <c r="J114" s="6"/>
      <c r="K114" s="6"/>
      <c r="L114" s="6"/>
      <c r="M114" s="6"/>
      <c r="N114" s="6"/>
      <c r="P114" s="6"/>
      <c r="Q114" s="6"/>
      <c r="R114" s="6"/>
      <c r="S114" s="6"/>
    </row>
    <row r="115" spans="2:19" s="3" customFormat="1" ht="12.75" customHeight="1" x14ac:dyDescent="0.3">
      <c r="B115" s="6"/>
      <c r="H115" s="6"/>
      <c r="I115" s="6"/>
      <c r="J115" s="6"/>
      <c r="K115" s="6"/>
      <c r="L115" s="6"/>
      <c r="M115" s="6"/>
      <c r="N115" s="6"/>
      <c r="P115" s="6"/>
      <c r="Q115" s="6"/>
      <c r="R115" s="6"/>
      <c r="S115" s="6"/>
    </row>
    <row r="116" spans="2:19" s="3" customFormat="1" ht="12.75" customHeight="1" x14ac:dyDescent="0.3">
      <c r="B116" s="6"/>
      <c r="H116" s="6"/>
      <c r="I116" s="6"/>
      <c r="J116" s="6"/>
      <c r="K116" s="6"/>
      <c r="L116" s="6"/>
      <c r="M116" s="6"/>
      <c r="N116" s="6"/>
      <c r="P116" s="6"/>
      <c r="Q116" s="6"/>
      <c r="R116" s="6"/>
      <c r="S116" s="6"/>
    </row>
    <row r="117" spans="2:19" s="3" customFormat="1" ht="12.75" customHeight="1" x14ac:dyDescent="0.3">
      <c r="B117" s="6"/>
      <c r="H117" s="6"/>
      <c r="I117" s="6"/>
      <c r="J117" s="6"/>
      <c r="K117" s="6"/>
      <c r="L117" s="6"/>
      <c r="M117" s="6"/>
      <c r="N117" s="6"/>
      <c r="P117" s="6"/>
      <c r="Q117" s="6"/>
      <c r="R117" s="6"/>
      <c r="S117" s="6"/>
    </row>
    <row r="118" spans="2:19" s="3" customFormat="1" ht="12.75" customHeight="1" x14ac:dyDescent="0.3">
      <c r="B118" s="6"/>
      <c r="H118" s="6"/>
      <c r="I118" s="6"/>
      <c r="J118" s="6"/>
      <c r="K118" s="6"/>
      <c r="L118" s="6"/>
      <c r="M118" s="6"/>
      <c r="N118" s="6"/>
      <c r="P118" s="6"/>
      <c r="Q118" s="6"/>
      <c r="R118" s="6"/>
      <c r="S118" s="6"/>
    </row>
    <row r="119" spans="2:19" s="3" customFormat="1" ht="12.75" customHeight="1" x14ac:dyDescent="0.3">
      <c r="B119" s="6"/>
      <c r="H119" s="6"/>
      <c r="I119" s="6"/>
      <c r="J119" s="6"/>
      <c r="K119" s="6"/>
      <c r="L119" s="6"/>
      <c r="M119" s="6"/>
      <c r="N119" s="6"/>
      <c r="P119" s="6"/>
      <c r="Q119" s="6"/>
      <c r="R119" s="6"/>
      <c r="S119" s="6"/>
    </row>
    <row r="120" spans="2:19" s="3" customFormat="1" ht="12.75" customHeight="1" x14ac:dyDescent="0.3">
      <c r="B120" s="6"/>
      <c r="H120" s="6"/>
      <c r="I120" s="6"/>
      <c r="J120" s="6"/>
      <c r="K120" s="6"/>
      <c r="L120" s="6"/>
      <c r="M120" s="6"/>
      <c r="N120" s="6"/>
      <c r="P120" s="6"/>
      <c r="Q120" s="6"/>
      <c r="R120" s="6"/>
      <c r="S120" s="6"/>
    </row>
    <row r="121" spans="2:19" s="3" customFormat="1" ht="12.75" customHeight="1" x14ac:dyDescent="0.3">
      <c r="B121" s="6"/>
      <c r="H121" s="6"/>
      <c r="I121" s="6"/>
      <c r="J121" s="6"/>
      <c r="K121" s="6"/>
      <c r="L121" s="6"/>
      <c r="M121" s="6"/>
      <c r="N121" s="6"/>
      <c r="P121" s="6"/>
      <c r="Q121" s="6"/>
      <c r="R121" s="6"/>
      <c r="S121" s="6"/>
    </row>
    <row r="122" spans="2:19" s="3" customFormat="1" ht="12.75" customHeight="1" x14ac:dyDescent="0.3">
      <c r="B122" s="6"/>
      <c r="H122" s="6"/>
      <c r="I122" s="6"/>
      <c r="J122" s="6"/>
      <c r="K122" s="6"/>
      <c r="L122" s="6"/>
      <c r="M122" s="6"/>
      <c r="N122" s="6"/>
      <c r="P122" s="6"/>
      <c r="Q122" s="6"/>
      <c r="R122" s="6"/>
      <c r="S122" s="6"/>
    </row>
    <row r="123" spans="2:19" s="3" customFormat="1" ht="12.75" customHeight="1" x14ac:dyDescent="0.3">
      <c r="B123" s="6"/>
      <c r="H123" s="6"/>
      <c r="I123" s="6"/>
      <c r="J123" s="6"/>
      <c r="K123" s="6"/>
      <c r="L123" s="6"/>
      <c r="M123" s="6"/>
      <c r="N123" s="6"/>
      <c r="P123" s="6"/>
      <c r="Q123" s="6"/>
      <c r="R123" s="6"/>
      <c r="S123" s="6"/>
    </row>
    <row r="124" spans="2:19" s="3" customFormat="1" ht="12.75" customHeight="1" x14ac:dyDescent="0.3">
      <c r="B124" s="6"/>
      <c r="H124" s="6"/>
      <c r="I124" s="6"/>
      <c r="J124" s="6"/>
      <c r="K124" s="6"/>
      <c r="L124" s="6"/>
      <c r="M124" s="6"/>
      <c r="N124" s="6"/>
      <c r="P124" s="6"/>
      <c r="Q124" s="6"/>
      <c r="R124" s="6"/>
      <c r="S124" s="6"/>
    </row>
    <row r="125" spans="2:19" s="3" customFormat="1" ht="12.75" customHeight="1" x14ac:dyDescent="0.3">
      <c r="B125" s="6"/>
      <c r="H125" s="6"/>
      <c r="I125" s="6"/>
      <c r="J125" s="6"/>
      <c r="K125" s="6"/>
      <c r="L125" s="6"/>
      <c r="M125" s="6"/>
      <c r="N125" s="6"/>
      <c r="P125" s="6"/>
      <c r="Q125" s="6"/>
      <c r="R125" s="6"/>
      <c r="S125" s="6"/>
    </row>
    <row r="126" spans="2:19" s="3" customFormat="1" ht="12.75" customHeight="1" x14ac:dyDescent="0.3">
      <c r="B126" s="6"/>
      <c r="H126" s="6"/>
      <c r="I126" s="6"/>
      <c r="J126" s="6"/>
      <c r="K126" s="6"/>
      <c r="L126" s="6"/>
      <c r="M126" s="6"/>
      <c r="N126" s="6"/>
      <c r="P126" s="6"/>
      <c r="Q126" s="6"/>
      <c r="R126" s="6"/>
      <c r="S126" s="6"/>
    </row>
    <row r="127" spans="2:19" s="3" customFormat="1" ht="12.75" customHeight="1" x14ac:dyDescent="0.3">
      <c r="B127" s="6"/>
      <c r="H127" s="6"/>
      <c r="I127" s="6"/>
      <c r="J127" s="6"/>
      <c r="K127" s="6"/>
      <c r="L127" s="6"/>
      <c r="M127" s="6"/>
      <c r="N127" s="6"/>
      <c r="P127" s="6"/>
      <c r="Q127" s="6"/>
      <c r="R127" s="6"/>
      <c r="S127" s="6"/>
    </row>
    <row r="128" spans="2:19" s="3" customFormat="1" ht="12.75" customHeight="1" x14ac:dyDescent="0.3">
      <c r="B128" s="6"/>
      <c r="H128" s="6"/>
      <c r="I128" s="6"/>
      <c r="J128" s="6"/>
      <c r="K128" s="6"/>
      <c r="L128" s="6"/>
      <c r="M128" s="6"/>
      <c r="N128" s="6"/>
      <c r="P128" s="6"/>
      <c r="Q128" s="6"/>
      <c r="R128" s="6"/>
      <c r="S128" s="6"/>
    </row>
    <row r="129" spans="2:19" s="3" customFormat="1" ht="12.75" customHeight="1" x14ac:dyDescent="0.3">
      <c r="B129" s="6"/>
      <c r="H129" s="6"/>
      <c r="I129" s="6"/>
      <c r="J129" s="6"/>
      <c r="K129" s="6"/>
      <c r="L129" s="6"/>
      <c r="M129" s="6"/>
      <c r="N129" s="6"/>
      <c r="P129" s="6"/>
      <c r="Q129" s="6"/>
      <c r="R129" s="6"/>
      <c r="S129" s="6"/>
    </row>
    <row r="130" spans="2:19" s="3" customFormat="1" ht="12.75" customHeight="1" x14ac:dyDescent="0.3">
      <c r="B130" s="6"/>
      <c r="H130" s="6"/>
      <c r="I130" s="6"/>
      <c r="J130" s="6"/>
      <c r="K130" s="6"/>
      <c r="L130" s="6"/>
      <c r="M130" s="6"/>
      <c r="N130" s="6"/>
      <c r="P130" s="6"/>
      <c r="Q130" s="6"/>
      <c r="R130" s="6"/>
      <c r="S130" s="6"/>
    </row>
    <row r="131" spans="2:19" s="3" customFormat="1" ht="12.75" customHeight="1" x14ac:dyDescent="0.3">
      <c r="B131" s="6"/>
      <c r="H131" s="6"/>
      <c r="I131" s="6"/>
      <c r="J131" s="6"/>
      <c r="K131" s="6"/>
      <c r="L131" s="6"/>
      <c r="M131" s="6"/>
      <c r="N131" s="6"/>
      <c r="P131" s="6"/>
      <c r="Q131" s="6"/>
      <c r="R131" s="6"/>
      <c r="S131" s="6"/>
    </row>
    <row r="132" spans="2:19" s="3" customFormat="1" ht="12.75" customHeight="1" x14ac:dyDescent="0.3">
      <c r="B132" s="6"/>
      <c r="H132" s="6"/>
      <c r="I132" s="6"/>
      <c r="J132" s="6"/>
      <c r="K132" s="6"/>
      <c r="L132" s="6"/>
      <c r="M132" s="6"/>
      <c r="N132" s="6"/>
      <c r="P132" s="6"/>
      <c r="Q132" s="6"/>
      <c r="R132" s="6"/>
      <c r="S132" s="6"/>
    </row>
    <row r="133" spans="2:19" s="3" customFormat="1" ht="12.75" customHeight="1" x14ac:dyDescent="0.3">
      <c r="B133" s="6"/>
      <c r="H133" s="6"/>
      <c r="I133" s="6"/>
      <c r="J133" s="6"/>
      <c r="K133" s="6"/>
      <c r="L133" s="6"/>
      <c r="M133" s="6"/>
      <c r="N133" s="6"/>
      <c r="P133" s="6"/>
      <c r="Q133" s="6"/>
      <c r="R133" s="6"/>
      <c r="S133" s="6"/>
    </row>
    <row r="134" spans="2:19" s="3" customFormat="1" ht="12.75" customHeight="1" x14ac:dyDescent="0.3">
      <c r="B134" s="6"/>
      <c r="H134" s="6"/>
      <c r="I134" s="6"/>
      <c r="J134" s="6"/>
      <c r="K134" s="6"/>
      <c r="L134" s="6"/>
      <c r="M134" s="6"/>
      <c r="N134" s="6"/>
      <c r="P134" s="6"/>
      <c r="Q134" s="6"/>
      <c r="R134" s="6"/>
      <c r="S134" s="6"/>
    </row>
    <row r="135" spans="2:19" s="3" customFormat="1" ht="12.75" customHeight="1" x14ac:dyDescent="0.3">
      <c r="B135" s="6"/>
      <c r="H135" s="6"/>
      <c r="I135" s="6"/>
      <c r="J135" s="6"/>
      <c r="K135" s="6"/>
      <c r="L135" s="6"/>
      <c r="M135" s="6"/>
      <c r="N135" s="6"/>
      <c r="P135" s="6"/>
      <c r="Q135" s="6"/>
      <c r="R135" s="6"/>
      <c r="S135" s="6"/>
    </row>
    <row r="136" spans="2:19" s="3" customFormat="1" ht="12.75" customHeight="1" x14ac:dyDescent="0.3">
      <c r="B136" s="6"/>
      <c r="H136" s="6"/>
      <c r="I136" s="6"/>
      <c r="J136" s="6"/>
      <c r="K136" s="6"/>
      <c r="L136" s="6"/>
      <c r="M136" s="6"/>
      <c r="N136" s="6"/>
      <c r="P136" s="6"/>
      <c r="Q136" s="6"/>
      <c r="R136" s="6"/>
      <c r="S136" s="6"/>
    </row>
    <row r="137" spans="2:19" s="3" customFormat="1" ht="12.75" customHeight="1" x14ac:dyDescent="0.3">
      <c r="B137" s="6"/>
      <c r="H137" s="6"/>
      <c r="I137" s="6"/>
      <c r="J137" s="6"/>
      <c r="K137" s="6"/>
      <c r="L137" s="6"/>
      <c r="M137" s="6"/>
      <c r="N137" s="6"/>
      <c r="P137" s="6"/>
      <c r="Q137" s="6"/>
      <c r="R137" s="6"/>
      <c r="S137" s="6"/>
    </row>
    <row r="138" spans="2:19" s="3" customFormat="1" ht="12.75" customHeight="1" x14ac:dyDescent="0.3">
      <c r="B138" s="6"/>
      <c r="H138" s="6"/>
      <c r="I138" s="6"/>
      <c r="J138" s="6"/>
      <c r="K138" s="6"/>
      <c r="L138" s="6"/>
      <c r="M138" s="6"/>
      <c r="N138" s="6"/>
      <c r="P138" s="6"/>
      <c r="Q138" s="6"/>
      <c r="R138" s="6"/>
      <c r="S138" s="6"/>
    </row>
    <row r="139" spans="2:19" s="3" customFormat="1" ht="12.75" customHeight="1" x14ac:dyDescent="0.3">
      <c r="B139" s="6"/>
      <c r="H139" s="6"/>
      <c r="I139" s="6"/>
      <c r="J139" s="6"/>
      <c r="K139" s="6"/>
      <c r="L139" s="6"/>
      <c r="M139" s="6"/>
      <c r="N139" s="6"/>
      <c r="P139" s="6"/>
      <c r="Q139" s="6"/>
      <c r="R139" s="6"/>
      <c r="S139" s="6"/>
    </row>
    <row r="140" spans="2:19" s="3" customFormat="1" ht="12.75" customHeight="1" x14ac:dyDescent="0.3">
      <c r="B140" s="6"/>
      <c r="H140" s="6"/>
      <c r="I140" s="6"/>
      <c r="J140" s="6"/>
      <c r="K140" s="6"/>
      <c r="L140" s="6"/>
      <c r="M140" s="6"/>
      <c r="N140" s="6"/>
      <c r="P140" s="6"/>
      <c r="Q140" s="6"/>
      <c r="R140" s="6"/>
      <c r="S140" s="6"/>
    </row>
    <row r="141" spans="2:19" s="3" customFormat="1" ht="12.75" customHeight="1" x14ac:dyDescent="0.3">
      <c r="B141" s="6"/>
      <c r="H141" s="6"/>
      <c r="I141" s="6"/>
      <c r="J141" s="6"/>
      <c r="K141" s="6"/>
      <c r="L141" s="6"/>
      <c r="M141" s="6"/>
      <c r="N141" s="6"/>
      <c r="P141" s="6"/>
      <c r="Q141" s="6"/>
      <c r="R141" s="6"/>
      <c r="S141" s="6"/>
    </row>
    <row r="142" spans="2:19" s="3" customFormat="1" ht="12.75" customHeight="1" x14ac:dyDescent="0.3">
      <c r="B142" s="6"/>
      <c r="H142" s="6"/>
      <c r="I142" s="6"/>
      <c r="J142" s="6"/>
      <c r="K142" s="6"/>
      <c r="L142" s="6"/>
      <c r="M142" s="6"/>
      <c r="N142" s="6"/>
      <c r="P142" s="6"/>
      <c r="Q142" s="6"/>
      <c r="R142" s="6"/>
      <c r="S142" s="6"/>
    </row>
    <row r="143" spans="2:19" s="3" customFormat="1" ht="12.75" customHeight="1" x14ac:dyDescent="0.3">
      <c r="B143" s="6"/>
      <c r="H143" s="6"/>
      <c r="I143" s="6"/>
      <c r="J143" s="6"/>
      <c r="K143" s="6"/>
      <c r="L143" s="6"/>
      <c r="M143" s="6"/>
      <c r="N143" s="6"/>
      <c r="P143" s="6"/>
      <c r="Q143" s="6"/>
      <c r="R143" s="6"/>
      <c r="S143" s="6"/>
    </row>
    <row r="144" spans="2:19" s="3" customFormat="1" ht="12.75" customHeight="1" x14ac:dyDescent="0.3">
      <c r="B144" s="6"/>
      <c r="H144" s="6"/>
      <c r="I144" s="6"/>
      <c r="J144" s="6"/>
      <c r="K144" s="6"/>
      <c r="L144" s="6"/>
      <c r="M144" s="6"/>
      <c r="N144" s="6"/>
      <c r="P144" s="6"/>
      <c r="Q144" s="6"/>
      <c r="R144" s="6"/>
      <c r="S144" s="6"/>
    </row>
    <row r="145" spans="2:19" s="3" customFormat="1" ht="12.75" customHeight="1" x14ac:dyDescent="0.3">
      <c r="B145" s="6"/>
      <c r="H145" s="6"/>
      <c r="I145" s="6"/>
      <c r="J145" s="6"/>
      <c r="K145" s="6"/>
      <c r="L145" s="6"/>
      <c r="M145" s="6"/>
      <c r="N145" s="6"/>
      <c r="P145" s="6"/>
      <c r="Q145" s="6"/>
      <c r="R145" s="6"/>
      <c r="S145" s="6"/>
    </row>
    <row r="146" spans="2:19" s="3" customFormat="1" ht="12.75" customHeight="1" x14ac:dyDescent="0.3">
      <c r="B146" s="6"/>
      <c r="H146" s="6"/>
      <c r="I146" s="6"/>
      <c r="J146" s="6"/>
      <c r="K146" s="6"/>
      <c r="L146" s="6"/>
      <c r="M146" s="6"/>
      <c r="N146" s="6"/>
      <c r="P146" s="6"/>
      <c r="Q146" s="6"/>
      <c r="R146" s="6"/>
      <c r="S146" s="6"/>
    </row>
    <row r="147" spans="2:19" s="3" customFormat="1" ht="12.75" customHeight="1" x14ac:dyDescent="0.3">
      <c r="B147" s="6"/>
      <c r="H147" s="6"/>
      <c r="I147" s="6"/>
      <c r="J147" s="6"/>
      <c r="K147" s="6"/>
      <c r="L147" s="6"/>
      <c r="M147" s="6"/>
      <c r="N147" s="6"/>
      <c r="P147" s="6"/>
      <c r="Q147" s="6"/>
      <c r="R147" s="6"/>
      <c r="S147" s="6"/>
    </row>
    <row r="148" spans="2:19" s="3" customFormat="1" ht="12.75" customHeight="1" x14ac:dyDescent="0.3">
      <c r="B148" s="6"/>
      <c r="H148" s="6"/>
      <c r="I148" s="6"/>
      <c r="J148" s="6"/>
      <c r="K148" s="6"/>
      <c r="L148" s="6"/>
      <c r="M148" s="6"/>
      <c r="N148" s="6"/>
      <c r="P148" s="6"/>
      <c r="Q148" s="6"/>
      <c r="R148" s="6"/>
      <c r="S148" s="6"/>
    </row>
    <row r="149" spans="2:19" s="3" customFormat="1" ht="12.75" customHeight="1" x14ac:dyDescent="0.3">
      <c r="B149" s="6"/>
      <c r="H149" s="6"/>
      <c r="I149" s="6"/>
      <c r="J149" s="6"/>
      <c r="K149" s="6"/>
      <c r="L149" s="6"/>
      <c r="M149" s="6"/>
      <c r="N149" s="6"/>
      <c r="P149" s="6"/>
      <c r="Q149" s="6"/>
      <c r="R149" s="6"/>
      <c r="S149" s="6"/>
    </row>
    <row r="150" spans="2:19" s="3" customFormat="1" ht="12.75" customHeight="1" x14ac:dyDescent="0.3">
      <c r="B150" s="6"/>
      <c r="H150" s="6"/>
      <c r="I150" s="6"/>
      <c r="J150" s="6"/>
      <c r="K150" s="6"/>
      <c r="L150" s="6"/>
      <c r="M150" s="6"/>
      <c r="N150" s="6"/>
      <c r="P150" s="6"/>
      <c r="Q150" s="6"/>
      <c r="R150" s="6"/>
      <c r="S150" s="6"/>
    </row>
    <row r="151" spans="2:19" s="3" customFormat="1" ht="12.75" customHeight="1" x14ac:dyDescent="0.3">
      <c r="B151" s="6"/>
      <c r="H151" s="6"/>
      <c r="I151" s="6"/>
      <c r="J151" s="6"/>
      <c r="K151" s="6"/>
      <c r="L151" s="6"/>
      <c r="M151" s="6"/>
      <c r="N151" s="6"/>
      <c r="P151" s="6"/>
      <c r="Q151" s="6"/>
      <c r="R151" s="6"/>
      <c r="S151" s="6"/>
    </row>
    <row r="152" spans="2:19" s="3" customFormat="1" ht="12.75" customHeight="1" x14ac:dyDescent="0.3">
      <c r="B152" s="6"/>
      <c r="H152" s="6"/>
      <c r="I152" s="6"/>
      <c r="J152" s="6"/>
      <c r="K152" s="6"/>
      <c r="L152" s="6"/>
      <c r="M152" s="6"/>
      <c r="N152" s="6"/>
      <c r="P152" s="6"/>
      <c r="Q152" s="6"/>
      <c r="R152" s="6"/>
      <c r="S152" s="6"/>
    </row>
    <row r="153" spans="2:19" s="3" customFormat="1" ht="12.75" customHeight="1" x14ac:dyDescent="0.3">
      <c r="B153" s="6"/>
      <c r="H153" s="6"/>
      <c r="I153" s="6"/>
      <c r="J153" s="6"/>
      <c r="K153" s="6"/>
      <c r="L153" s="6"/>
      <c r="M153" s="6"/>
      <c r="N153" s="6"/>
      <c r="P153" s="6"/>
      <c r="Q153" s="6"/>
      <c r="R153" s="6"/>
      <c r="S153" s="6"/>
    </row>
    <row r="154" spans="2:19" s="3" customFormat="1" ht="12.75" customHeight="1" x14ac:dyDescent="0.3">
      <c r="B154" s="6"/>
      <c r="H154" s="6"/>
      <c r="I154" s="6"/>
      <c r="J154" s="6"/>
      <c r="K154" s="6"/>
      <c r="L154" s="6"/>
      <c r="M154" s="6"/>
      <c r="N154" s="6"/>
      <c r="P154" s="6"/>
      <c r="Q154" s="6"/>
      <c r="R154" s="6"/>
      <c r="S154" s="6"/>
    </row>
    <row r="155" spans="2:19" s="3" customFormat="1" ht="12.75" customHeight="1" x14ac:dyDescent="0.3">
      <c r="B155" s="6"/>
      <c r="H155" s="6"/>
      <c r="I155" s="6"/>
      <c r="J155" s="6"/>
      <c r="K155" s="6"/>
      <c r="L155" s="6"/>
      <c r="M155" s="6"/>
      <c r="N155" s="6"/>
      <c r="P155" s="6"/>
      <c r="Q155" s="6"/>
      <c r="R155" s="6"/>
      <c r="S155" s="6"/>
    </row>
    <row r="156" spans="2:19" s="3" customFormat="1" ht="12.75" customHeight="1" x14ac:dyDescent="0.3">
      <c r="B156" s="6"/>
      <c r="H156" s="6"/>
      <c r="I156" s="6"/>
      <c r="J156" s="6"/>
      <c r="K156" s="6"/>
      <c r="L156" s="6"/>
      <c r="M156" s="6"/>
      <c r="N156" s="6"/>
      <c r="P156" s="6"/>
      <c r="Q156" s="6"/>
      <c r="R156" s="6"/>
      <c r="S156" s="6"/>
    </row>
    <row r="157" spans="2:19" s="3" customFormat="1" ht="12.75" customHeight="1" x14ac:dyDescent="0.3">
      <c r="B157" s="6"/>
      <c r="H157" s="6"/>
      <c r="I157" s="6"/>
      <c r="J157" s="6"/>
      <c r="K157" s="6"/>
      <c r="L157" s="6"/>
      <c r="M157" s="6"/>
      <c r="N157" s="6"/>
      <c r="P157" s="6"/>
      <c r="Q157" s="6"/>
      <c r="R157" s="6"/>
      <c r="S157" s="6"/>
    </row>
    <row r="158" spans="2:19" s="3" customFormat="1" ht="12.75" customHeight="1" x14ac:dyDescent="0.3">
      <c r="B158" s="6"/>
      <c r="H158" s="6"/>
      <c r="I158" s="6"/>
      <c r="J158" s="6"/>
      <c r="K158" s="6"/>
      <c r="L158" s="6"/>
      <c r="M158" s="6"/>
      <c r="N158" s="6"/>
      <c r="P158" s="6"/>
      <c r="Q158" s="6"/>
      <c r="R158" s="6"/>
      <c r="S158" s="6"/>
    </row>
    <row r="159" spans="2:19" s="3" customFormat="1" ht="12.75" customHeight="1" x14ac:dyDescent="0.3">
      <c r="B159" s="6"/>
      <c r="H159" s="6"/>
      <c r="I159" s="6"/>
      <c r="J159" s="6"/>
      <c r="K159" s="6"/>
      <c r="L159" s="6"/>
      <c r="M159" s="6"/>
      <c r="N159" s="6"/>
      <c r="P159" s="6"/>
      <c r="Q159" s="6"/>
      <c r="R159" s="6"/>
      <c r="S159" s="6"/>
    </row>
    <row r="160" spans="2:19" s="3" customFormat="1" ht="12.75" customHeight="1" x14ac:dyDescent="0.3">
      <c r="B160" s="6"/>
      <c r="H160" s="6"/>
      <c r="I160" s="6"/>
      <c r="J160" s="6"/>
      <c r="K160" s="6"/>
      <c r="L160" s="6"/>
      <c r="M160" s="6"/>
      <c r="N160" s="6"/>
      <c r="P160" s="6"/>
      <c r="Q160" s="6"/>
      <c r="R160" s="6"/>
      <c r="S160" s="6"/>
    </row>
    <row r="161" spans="2:19" s="3" customFormat="1" ht="12.75" customHeight="1" x14ac:dyDescent="0.3">
      <c r="B161" s="6"/>
      <c r="H161" s="6"/>
      <c r="I161" s="6"/>
      <c r="J161" s="6"/>
      <c r="K161" s="6"/>
      <c r="L161" s="6"/>
      <c r="M161" s="6"/>
      <c r="N161" s="6"/>
      <c r="P161" s="6"/>
      <c r="Q161" s="6"/>
      <c r="R161" s="6"/>
      <c r="S161" s="6"/>
    </row>
    <row r="162" spans="2:19" s="3" customFormat="1" ht="12.75" customHeight="1" x14ac:dyDescent="0.3">
      <c r="B162" s="6"/>
      <c r="H162" s="6"/>
      <c r="I162" s="6"/>
      <c r="J162" s="6"/>
      <c r="K162" s="6"/>
      <c r="L162" s="6"/>
      <c r="M162" s="6"/>
      <c r="N162" s="6"/>
      <c r="P162" s="6"/>
      <c r="Q162" s="6"/>
      <c r="R162" s="6"/>
      <c r="S162" s="6"/>
    </row>
    <row r="163" spans="2:19" s="3" customFormat="1" ht="12.75" customHeight="1" x14ac:dyDescent="0.3">
      <c r="B163" s="6"/>
      <c r="H163" s="6"/>
      <c r="I163" s="6"/>
      <c r="J163" s="6"/>
      <c r="K163" s="6"/>
      <c r="L163" s="6"/>
      <c r="M163" s="6"/>
      <c r="N163" s="6"/>
      <c r="P163" s="6"/>
      <c r="Q163" s="6"/>
      <c r="R163" s="6"/>
      <c r="S163" s="6"/>
    </row>
    <row r="164" spans="2:19" s="3" customFormat="1" ht="12.75" customHeight="1" x14ac:dyDescent="0.3">
      <c r="B164" s="6"/>
      <c r="H164" s="6"/>
      <c r="I164" s="6"/>
      <c r="J164" s="6"/>
      <c r="K164" s="6"/>
      <c r="L164" s="6"/>
      <c r="M164" s="6"/>
      <c r="N164" s="6"/>
      <c r="P164" s="6"/>
      <c r="Q164" s="6"/>
      <c r="R164" s="6"/>
      <c r="S164" s="6"/>
    </row>
    <row r="165" spans="2:19" s="3" customFormat="1" ht="12.75" customHeight="1" x14ac:dyDescent="0.3">
      <c r="B165" s="6"/>
      <c r="H165" s="6"/>
      <c r="I165" s="6"/>
      <c r="J165" s="6"/>
      <c r="K165" s="6"/>
      <c r="L165" s="6"/>
      <c r="M165" s="6"/>
      <c r="N165" s="6"/>
      <c r="P165" s="6"/>
      <c r="Q165" s="6"/>
      <c r="R165" s="6"/>
      <c r="S165" s="6"/>
    </row>
    <row r="166" spans="2:19" s="3" customFormat="1" ht="12.75" customHeight="1" x14ac:dyDescent="0.3">
      <c r="B166" s="6"/>
      <c r="H166" s="6"/>
      <c r="I166" s="6"/>
      <c r="J166" s="6"/>
      <c r="K166" s="6"/>
      <c r="L166" s="6"/>
      <c r="M166" s="6"/>
      <c r="N166" s="6"/>
      <c r="P166" s="6"/>
      <c r="Q166" s="6"/>
      <c r="R166" s="6"/>
      <c r="S166" s="6"/>
    </row>
    <row r="167" spans="2:19" s="3" customFormat="1" ht="12.75" customHeight="1" x14ac:dyDescent="0.3">
      <c r="B167" s="6"/>
      <c r="H167" s="6"/>
      <c r="I167" s="6"/>
      <c r="J167" s="6"/>
      <c r="K167" s="6"/>
      <c r="L167" s="6"/>
      <c r="M167" s="6"/>
      <c r="N167" s="6"/>
      <c r="P167" s="6"/>
      <c r="Q167" s="6"/>
      <c r="R167" s="6"/>
      <c r="S167" s="6"/>
    </row>
    <row r="168" spans="2:19" s="3" customFormat="1" ht="12.75" customHeight="1" x14ac:dyDescent="0.3">
      <c r="B168" s="6"/>
      <c r="H168" s="6"/>
      <c r="I168" s="6"/>
      <c r="J168" s="6"/>
      <c r="K168" s="6"/>
      <c r="L168" s="6"/>
      <c r="M168" s="6"/>
      <c r="N168" s="6"/>
      <c r="P168" s="6"/>
      <c r="Q168" s="6"/>
      <c r="R168" s="6"/>
      <c r="S168" s="6"/>
    </row>
    <row r="169" spans="2:19" s="3" customFormat="1" ht="12.75" customHeight="1" x14ac:dyDescent="0.3">
      <c r="B169" s="6"/>
      <c r="H169" s="6"/>
      <c r="I169" s="6"/>
      <c r="J169" s="6"/>
      <c r="K169" s="6"/>
      <c r="L169" s="6"/>
      <c r="M169" s="6"/>
      <c r="N169" s="6"/>
      <c r="P169" s="6"/>
      <c r="Q169" s="6"/>
      <c r="R169" s="6"/>
      <c r="S169" s="6"/>
    </row>
    <row r="170" spans="2:19" s="3" customFormat="1" ht="12.75" customHeight="1" x14ac:dyDescent="0.3">
      <c r="B170" s="6"/>
      <c r="H170" s="6"/>
      <c r="I170" s="6"/>
      <c r="J170" s="6"/>
      <c r="K170" s="6"/>
      <c r="L170" s="6"/>
      <c r="M170" s="6"/>
      <c r="N170" s="6"/>
      <c r="P170" s="6"/>
      <c r="Q170" s="6"/>
      <c r="R170" s="6"/>
      <c r="S170" s="6"/>
    </row>
    <row r="171" spans="2:19" s="3" customFormat="1" ht="12.75" customHeight="1" x14ac:dyDescent="0.3">
      <c r="B171" s="6"/>
      <c r="H171" s="6"/>
      <c r="I171" s="6"/>
      <c r="J171" s="6"/>
      <c r="K171" s="6"/>
      <c r="L171" s="6"/>
      <c r="M171" s="6"/>
      <c r="N171" s="6"/>
      <c r="P171" s="6"/>
      <c r="Q171" s="6"/>
      <c r="R171" s="6"/>
      <c r="S171" s="6"/>
    </row>
    <row r="172" spans="2:19" s="3" customFormat="1" ht="12.75" customHeight="1" x14ac:dyDescent="0.3">
      <c r="B172" s="6"/>
      <c r="H172" s="6"/>
      <c r="I172" s="6"/>
      <c r="J172" s="6"/>
      <c r="K172" s="6"/>
      <c r="L172" s="6"/>
      <c r="M172" s="6"/>
      <c r="N172" s="6"/>
      <c r="P172" s="6"/>
      <c r="Q172" s="6"/>
      <c r="R172" s="6"/>
      <c r="S172" s="6"/>
    </row>
    <row r="173" spans="2:19" s="3" customFormat="1" ht="12.75" customHeight="1" x14ac:dyDescent="0.3">
      <c r="B173" s="6"/>
      <c r="H173" s="6"/>
      <c r="I173" s="6"/>
      <c r="J173" s="6"/>
      <c r="K173" s="6"/>
      <c r="L173" s="6"/>
      <c r="M173" s="6"/>
      <c r="N173" s="6"/>
      <c r="P173" s="6"/>
      <c r="Q173" s="6"/>
      <c r="R173" s="6"/>
      <c r="S173" s="6"/>
    </row>
    <row r="174" spans="2:19" s="3" customFormat="1" ht="12.75" customHeight="1" x14ac:dyDescent="0.3">
      <c r="B174" s="6"/>
      <c r="H174" s="6"/>
      <c r="I174" s="6"/>
      <c r="J174" s="6"/>
      <c r="K174" s="6"/>
      <c r="L174" s="6"/>
      <c r="M174" s="6"/>
      <c r="N174" s="6"/>
      <c r="P174" s="6"/>
      <c r="Q174" s="6"/>
      <c r="R174" s="6"/>
      <c r="S174" s="6"/>
    </row>
    <row r="175" spans="2:19" s="3" customFormat="1" ht="12.75" customHeight="1" x14ac:dyDescent="0.3">
      <c r="B175" s="6"/>
      <c r="H175" s="6"/>
      <c r="I175" s="6"/>
      <c r="J175" s="6"/>
      <c r="K175" s="6"/>
      <c r="L175" s="6"/>
      <c r="M175" s="6"/>
      <c r="N175" s="6"/>
      <c r="P175" s="6"/>
      <c r="Q175" s="6"/>
      <c r="R175" s="6"/>
      <c r="S175" s="6"/>
    </row>
    <row r="176" spans="2:19" s="3" customFormat="1" ht="12.75" customHeight="1" x14ac:dyDescent="0.3">
      <c r="B176" s="6"/>
      <c r="H176" s="6"/>
      <c r="I176" s="6"/>
      <c r="J176" s="6"/>
      <c r="K176" s="6"/>
      <c r="L176" s="6"/>
      <c r="M176" s="6"/>
      <c r="N176" s="6"/>
      <c r="P176" s="6"/>
      <c r="Q176" s="6"/>
      <c r="R176" s="6"/>
      <c r="S176" s="6"/>
    </row>
    <row r="177" spans="2:19" s="3" customFormat="1" ht="12.75" customHeight="1" x14ac:dyDescent="0.3">
      <c r="B177" s="6"/>
      <c r="H177" s="6"/>
      <c r="I177" s="6"/>
      <c r="J177" s="6"/>
      <c r="K177" s="6"/>
      <c r="L177" s="6"/>
      <c r="M177" s="6"/>
      <c r="N177" s="6"/>
      <c r="P177" s="6"/>
      <c r="Q177" s="6"/>
      <c r="R177" s="6"/>
      <c r="S177" s="6"/>
    </row>
    <row r="178" spans="2:19" s="3" customFormat="1" ht="12.75" customHeight="1" x14ac:dyDescent="0.3">
      <c r="B178" s="6"/>
      <c r="H178" s="6"/>
      <c r="I178" s="6"/>
      <c r="J178" s="6"/>
      <c r="K178" s="6"/>
      <c r="L178" s="6"/>
      <c r="M178" s="6"/>
      <c r="N178" s="6"/>
      <c r="P178" s="6"/>
      <c r="Q178" s="6"/>
      <c r="R178" s="6"/>
      <c r="S178" s="6"/>
    </row>
    <row r="179" spans="2:19" s="3" customFormat="1" ht="12.75" customHeight="1" x14ac:dyDescent="0.3">
      <c r="B179" s="6"/>
      <c r="H179" s="6"/>
      <c r="I179" s="6"/>
      <c r="J179" s="6"/>
      <c r="K179" s="6"/>
      <c r="L179" s="6"/>
      <c r="M179" s="6"/>
      <c r="N179" s="6"/>
      <c r="P179" s="6"/>
      <c r="Q179" s="6"/>
      <c r="R179" s="6"/>
      <c r="S179" s="6"/>
    </row>
    <row r="180" spans="2:19" s="3" customFormat="1" ht="12.75" customHeight="1" x14ac:dyDescent="0.3">
      <c r="B180" s="6"/>
      <c r="H180" s="6"/>
      <c r="I180" s="6"/>
      <c r="J180" s="6"/>
      <c r="K180" s="6"/>
      <c r="L180" s="6"/>
      <c r="M180" s="6"/>
      <c r="N180" s="6"/>
      <c r="P180" s="6"/>
      <c r="Q180" s="6"/>
      <c r="R180" s="6"/>
      <c r="S180" s="6"/>
    </row>
    <row r="181" spans="2:19" s="3" customFormat="1" ht="12.75" customHeight="1" x14ac:dyDescent="0.3">
      <c r="B181" s="6"/>
      <c r="H181" s="6"/>
      <c r="I181" s="6"/>
      <c r="J181" s="6"/>
      <c r="K181" s="6"/>
      <c r="L181" s="6"/>
      <c r="M181" s="6"/>
      <c r="N181" s="6"/>
      <c r="P181" s="6"/>
      <c r="Q181" s="6"/>
      <c r="R181" s="6"/>
      <c r="S181" s="6"/>
    </row>
    <row r="182" spans="2:19" s="3" customFormat="1" ht="12.75" customHeight="1" x14ac:dyDescent="0.3">
      <c r="B182" s="6"/>
      <c r="H182" s="6"/>
      <c r="I182" s="6"/>
      <c r="J182" s="6"/>
      <c r="K182" s="6"/>
      <c r="L182" s="6"/>
      <c r="M182" s="6"/>
      <c r="N182" s="6"/>
      <c r="P182" s="6"/>
      <c r="Q182" s="6"/>
      <c r="R182" s="6"/>
      <c r="S182" s="6"/>
    </row>
    <row r="183" spans="2:19" s="3" customFormat="1" ht="12.75" customHeight="1" x14ac:dyDescent="0.3">
      <c r="B183" s="6"/>
      <c r="H183" s="6"/>
      <c r="I183" s="6"/>
      <c r="J183" s="6"/>
      <c r="K183" s="6"/>
      <c r="L183" s="6"/>
      <c r="M183" s="6"/>
      <c r="N183" s="6"/>
      <c r="P183" s="6"/>
      <c r="Q183" s="6"/>
      <c r="R183" s="6"/>
      <c r="S183" s="6"/>
    </row>
    <row r="184" spans="2:19" s="3" customFormat="1" ht="12.75" customHeight="1" x14ac:dyDescent="0.3">
      <c r="B184" s="6"/>
      <c r="H184" s="6"/>
      <c r="I184" s="6"/>
      <c r="J184" s="6"/>
      <c r="K184" s="6"/>
      <c r="L184" s="6"/>
      <c r="M184" s="6"/>
      <c r="N184" s="6"/>
      <c r="P184" s="6"/>
      <c r="Q184" s="6"/>
      <c r="R184" s="6"/>
      <c r="S184" s="6"/>
    </row>
    <row r="185" spans="2:19" s="3" customFormat="1" ht="12.75" customHeight="1" x14ac:dyDescent="0.3">
      <c r="B185" s="6"/>
      <c r="H185" s="6"/>
      <c r="I185" s="6"/>
      <c r="J185" s="6"/>
      <c r="K185" s="6"/>
      <c r="L185" s="6"/>
      <c r="M185" s="6"/>
      <c r="N185" s="6"/>
      <c r="P185" s="6"/>
      <c r="Q185" s="6"/>
      <c r="R185" s="6"/>
      <c r="S185" s="6"/>
    </row>
    <row r="186" spans="2:19" s="3" customFormat="1" ht="12.75" customHeight="1" x14ac:dyDescent="0.3">
      <c r="B186" s="6"/>
      <c r="H186" s="6"/>
      <c r="I186" s="6"/>
      <c r="J186" s="6"/>
      <c r="K186" s="6"/>
      <c r="L186" s="6"/>
      <c r="M186" s="6"/>
      <c r="N186" s="6"/>
      <c r="P186" s="6"/>
      <c r="Q186" s="6"/>
      <c r="R186" s="6"/>
      <c r="S186" s="6"/>
    </row>
    <row r="187" spans="2:19" s="3" customFormat="1" ht="12.75" customHeight="1" x14ac:dyDescent="0.3">
      <c r="B187" s="6"/>
      <c r="H187" s="6"/>
      <c r="I187" s="6"/>
      <c r="J187" s="6"/>
      <c r="K187" s="6"/>
      <c r="L187" s="6"/>
      <c r="M187" s="6"/>
      <c r="N187" s="6"/>
      <c r="P187" s="6"/>
      <c r="Q187" s="6"/>
      <c r="R187" s="6"/>
      <c r="S187" s="6"/>
    </row>
    <row r="188" spans="2:19" s="3" customFormat="1" ht="12.75" customHeight="1" x14ac:dyDescent="0.3">
      <c r="B188" s="6"/>
      <c r="H188" s="6"/>
      <c r="I188" s="6"/>
      <c r="J188" s="6"/>
      <c r="K188" s="6"/>
      <c r="L188" s="6"/>
      <c r="M188" s="6"/>
      <c r="N188" s="6"/>
      <c r="P188" s="6"/>
      <c r="Q188" s="6"/>
      <c r="R188" s="6"/>
      <c r="S188" s="6"/>
    </row>
    <row r="189" spans="2:19" s="3" customFormat="1" ht="12.75" customHeight="1" x14ac:dyDescent="0.3">
      <c r="B189" s="6"/>
      <c r="H189" s="6"/>
      <c r="I189" s="6"/>
      <c r="J189" s="6"/>
      <c r="K189" s="6"/>
      <c r="L189" s="6"/>
      <c r="M189" s="6"/>
      <c r="N189" s="6"/>
      <c r="P189" s="6"/>
      <c r="Q189" s="6"/>
      <c r="R189" s="6"/>
      <c r="S189" s="6"/>
    </row>
    <row r="190" spans="2:19" s="3" customFormat="1" ht="12.75" customHeight="1" x14ac:dyDescent="0.3">
      <c r="B190" s="6"/>
      <c r="H190" s="6"/>
      <c r="I190" s="6"/>
      <c r="J190" s="6"/>
      <c r="K190" s="6"/>
      <c r="L190" s="6"/>
      <c r="M190" s="6"/>
      <c r="N190" s="6"/>
      <c r="P190" s="6"/>
      <c r="Q190" s="6"/>
      <c r="R190" s="6"/>
      <c r="S190" s="6"/>
    </row>
    <row r="191" spans="2:19" s="3" customFormat="1" ht="12.75" customHeight="1" x14ac:dyDescent="0.3">
      <c r="B191" s="6"/>
      <c r="H191" s="6"/>
      <c r="I191" s="6"/>
      <c r="J191" s="6"/>
      <c r="K191" s="6"/>
      <c r="L191" s="6"/>
      <c r="M191" s="6"/>
      <c r="N191" s="6"/>
      <c r="P191" s="6"/>
      <c r="Q191" s="6"/>
      <c r="R191" s="6"/>
      <c r="S191" s="6"/>
    </row>
    <row r="192" spans="2:19" s="3" customFormat="1" ht="12.75" customHeight="1" x14ac:dyDescent="0.3">
      <c r="B192" s="6"/>
      <c r="H192" s="6"/>
      <c r="I192" s="6"/>
      <c r="J192" s="6"/>
      <c r="K192" s="6"/>
      <c r="L192" s="6"/>
      <c r="M192" s="6"/>
      <c r="N192" s="6"/>
      <c r="P192" s="6"/>
      <c r="Q192" s="6"/>
      <c r="R192" s="6"/>
      <c r="S192" s="6"/>
    </row>
    <row r="193" spans="2:19" s="3" customFormat="1" ht="12.75" customHeight="1" x14ac:dyDescent="0.3">
      <c r="B193" s="6"/>
      <c r="H193" s="6"/>
      <c r="I193" s="6"/>
      <c r="J193" s="6"/>
      <c r="K193" s="6"/>
      <c r="L193" s="6"/>
      <c r="M193" s="6"/>
      <c r="N193" s="6"/>
      <c r="P193" s="6"/>
      <c r="Q193" s="6"/>
      <c r="R193" s="6"/>
      <c r="S193" s="6"/>
    </row>
    <row r="194" spans="2:19" s="3" customFormat="1" ht="12.75" customHeight="1" x14ac:dyDescent="0.3">
      <c r="B194" s="6"/>
      <c r="H194" s="6"/>
      <c r="I194" s="6"/>
      <c r="J194" s="6"/>
      <c r="K194" s="6"/>
      <c r="L194" s="6"/>
      <c r="M194" s="6"/>
      <c r="N194" s="6"/>
      <c r="P194" s="6"/>
      <c r="Q194" s="6"/>
      <c r="R194" s="6"/>
      <c r="S194" s="6"/>
    </row>
    <row r="195" spans="2:19" s="3" customFormat="1" ht="12.75" customHeight="1" x14ac:dyDescent="0.3">
      <c r="B195" s="6"/>
      <c r="H195" s="6"/>
      <c r="I195" s="6"/>
      <c r="J195" s="6"/>
      <c r="K195" s="6"/>
      <c r="L195" s="6"/>
      <c r="M195" s="6"/>
      <c r="N195" s="6"/>
      <c r="P195" s="6"/>
      <c r="Q195" s="6"/>
      <c r="R195" s="6"/>
      <c r="S195" s="6"/>
    </row>
    <row r="196" spans="2:19" s="3" customFormat="1" ht="12.75" customHeight="1" x14ac:dyDescent="0.3">
      <c r="B196" s="6"/>
      <c r="H196" s="6"/>
      <c r="I196" s="6"/>
      <c r="J196" s="6"/>
      <c r="K196" s="6"/>
      <c r="L196" s="6"/>
      <c r="M196" s="6"/>
      <c r="N196" s="6"/>
      <c r="P196" s="6"/>
      <c r="Q196" s="6"/>
      <c r="R196" s="6"/>
      <c r="S196" s="6"/>
    </row>
    <row r="197" spans="2:19" s="3" customFormat="1" ht="12.75" customHeight="1" x14ac:dyDescent="0.3">
      <c r="B197" s="6"/>
      <c r="H197" s="6"/>
      <c r="I197" s="6"/>
      <c r="J197" s="6"/>
      <c r="K197" s="6"/>
      <c r="L197" s="6"/>
      <c r="M197" s="6"/>
      <c r="N197" s="6"/>
      <c r="P197" s="6"/>
      <c r="Q197" s="6"/>
      <c r="R197" s="6"/>
      <c r="S197" s="6"/>
    </row>
    <row r="198" spans="2:19" s="3" customFormat="1" ht="12.75" customHeight="1" x14ac:dyDescent="0.3">
      <c r="B198" s="6"/>
      <c r="H198" s="6"/>
      <c r="I198" s="6"/>
      <c r="J198" s="6"/>
      <c r="K198" s="6"/>
      <c r="L198" s="6"/>
      <c r="M198" s="6"/>
      <c r="N198" s="6"/>
      <c r="P198" s="6"/>
      <c r="Q198" s="6"/>
      <c r="R198" s="6"/>
      <c r="S198" s="6"/>
    </row>
    <row r="199" spans="2:19" s="3" customFormat="1" ht="12.75" customHeight="1" x14ac:dyDescent="0.3">
      <c r="B199" s="6"/>
      <c r="H199" s="6"/>
      <c r="I199" s="6"/>
      <c r="J199" s="6"/>
      <c r="K199" s="6"/>
      <c r="L199" s="6"/>
      <c r="M199" s="6"/>
      <c r="N199" s="6"/>
      <c r="P199" s="6"/>
      <c r="Q199" s="6"/>
      <c r="R199" s="6"/>
      <c r="S199" s="6"/>
    </row>
    <row r="200" spans="2:19" s="3" customFormat="1" ht="12.75" customHeight="1" x14ac:dyDescent="0.3">
      <c r="B200" s="6"/>
      <c r="H200" s="6"/>
      <c r="I200" s="6"/>
      <c r="J200" s="6"/>
      <c r="K200" s="6"/>
      <c r="L200" s="6"/>
      <c r="M200" s="6"/>
      <c r="N200" s="6"/>
      <c r="P200" s="6"/>
      <c r="Q200" s="6"/>
      <c r="R200" s="6"/>
      <c r="S200" s="6"/>
    </row>
    <row r="201" spans="2:19" s="3" customFormat="1" ht="12.75" customHeight="1" x14ac:dyDescent="0.3">
      <c r="B201" s="6"/>
      <c r="H201" s="6"/>
      <c r="I201" s="6"/>
      <c r="J201" s="6"/>
      <c r="K201" s="6"/>
      <c r="L201" s="6"/>
      <c r="M201" s="6"/>
      <c r="N201" s="6"/>
      <c r="P201" s="6"/>
      <c r="Q201" s="6"/>
      <c r="R201" s="6"/>
      <c r="S201" s="6"/>
    </row>
    <row r="202" spans="2:19" s="3" customFormat="1" ht="12.75" customHeight="1" x14ac:dyDescent="0.3">
      <c r="B202" s="6"/>
      <c r="H202" s="6"/>
      <c r="I202" s="6"/>
      <c r="J202" s="6"/>
      <c r="K202" s="6"/>
      <c r="L202" s="6"/>
      <c r="M202" s="6"/>
      <c r="N202" s="6"/>
      <c r="P202" s="6"/>
      <c r="Q202" s="6"/>
      <c r="R202" s="6"/>
      <c r="S202" s="6"/>
    </row>
    <row r="203" spans="2:19" s="3" customFormat="1" ht="12.75" customHeight="1" x14ac:dyDescent="0.3">
      <c r="B203" s="6"/>
      <c r="H203" s="6"/>
      <c r="I203" s="6"/>
      <c r="J203" s="6"/>
      <c r="K203" s="6"/>
      <c r="L203" s="6"/>
      <c r="M203" s="6"/>
      <c r="N203" s="6"/>
      <c r="P203" s="6"/>
      <c r="Q203" s="6"/>
      <c r="R203" s="6"/>
      <c r="S203" s="6"/>
    </row>
    <row r="204" spans="2:19" s="3" customFormat="1" ht="12.75" customHeight="1" x14ac:dyDescent="0.3">
      <c r="B204" s="6"/>
      <c r="H204" s="6"/>
      <c r="I204" s="6"/>
      <c r="J204" s="6"/>
      <c r="K204" s="6"/>
      <c r="L204" s="6"/>
      <c r="M204" s="6"/>
      <c r="N204" s="6"/>
      <c r="P204" s="6"/>
      <c r="Q204" s="6"/>
      <c r="R204" s="6"/>
      <c r="S204" s="6"/>
    </row>
    <row r="205" spans="2:19" s="3" customFormat="1" ht="12.75" customHeight="1" x14ac:dyDescent="0.3">
      <c r="B205" s="6"/>
      <c r="H205" s="6"/>
      <c r="I205" s="6"/>
      <c r="J205" s="6"/>
      <c r="K205" s="6"/>
      <c r="L205" s="6"/>
      <c r="M205" s="6"/>
      <c r="N205" s="6"/>
      <c r="P205" s="6"/>
      <c r="Q205" s="6"/>
      <c r="R205" s="6"/>
      <c r="S205" s="6"/>
    </row>
    <row r="206" spans="2:19" s="3" customFormat="1" ht="12.75" customHeight="1" x14ac:dyDescent="0.3">
      <c r="B206" s="6"/>
      <c r="H206" s="6"/>
      <c r="I206" s="6"/>
      <c r="J206" s="6"/>
      <c r="K206" s="6"/>
      <c r="L206" s="6"/>
      <c r="M206" s="6"/>
      <c r="N206" s="6"/>
      <c r="P206" s="6"/>
      <c r="Q206" s="6"/>
      <c r="R206" s="6"/>
      <c r="S206" s="6"/>
    </row>
    <row r="207" spans="2:19" s="3" customFormat="1" ht="12.75" customHeight="1" x14ac:dyDescent="0.3">
      <c r="B207" s="6"/>
      <c r="H207" s="6"/>
      <c r="I207" s="6"/>
      <c r="J207" s="6"/>
      <c r="K207" s="6"/>
      <c r="L207" s="6"/>
      <c r="M207" s="6"/>
      <c r="N207" s="6"/>
      <c r="P207" s="6"/>
      <c r="Q207" s="6"/>
      <c r="R207" s="6"/>
      <c r="S207" s="6"/>
    </row>
    <row r="208" spans="2:19" s="3" customFormat="1" ht="12.75" customHeight="1" x14ac:dyDescent="0.3">
      <c r="B208" s="6"/>
      <c r="H208" s="6"/>
      <c r="I208" s="6"/>
      <c r="J208" s="6"/>
      <c r="K208" s="6"/>
      <c r="L208" s="6"/>
      <c r="M208" s="6"/>
      <c r="N208" s="6"/>
      <c r="P208" s="6"/>
      <c r="Q208" s="6"/>
      <c r="R208" s="6"/>
      <c r="S208" s="6"/>
    </row>
    <row r="209" spans="2:19" s="3" customFormat="1" ht="12.75" customHeight="1" x14ac:dyDescent="0.3">
      <c r="B209" s="6"/>
      <c r="H209" s="6"/>
      <c r="I209" s="6"/>
      <c r="J209" s="6"/>
      <c r="K209" s="6"/>
      <c r="L209" s="6"/>
      <c r="M209" s="6"/>
      <c r="N209" s="6"/>
      <c r="P209" s="6"/>
      <c r="Q209" s="6"/>
      <c r="R209" s="6"/>
      <c r="S209" s="6"/>
    </row>
    <row r="210" spans="2:19" s="3" customFormat="1" ht="12.75" customHeight="1" x14ac:dyDescent="0.3">
      <c r="B210" s="6"/>
      <c r="H210" s="6"/>
      <c r="I210" s="6"/>
      <c r="J210" s="6"/>
      <c r="K210" s="6"/>
      <c r="L210" s="6"/>
      <c r="M210" s="6"/>
      <c r="N210" s="6"/>
      <c r="P210" s="6"/>
      <c r="Q210" s="6"/>
      <c r="R210" s="6"/>
      <c r="S210" s="6"/>
    </row>
    <row r="211" spans="2:19" s="3" customFormat="1" ht="12.75" customHeight="1" x14ac:dyDescent="0.3">
      <c r="B211" s="6"/>
      <c r="H211" s="6"/>
      <c r="I211" s="6"/>
      <c r="J211" s="6"/>
      <c r="K211" s="6"/>
      <c r="L211" s="6"/>
      <c r="M211" s="6"/>
      <c r="N211" s="6"/>
      <c r="P211" s="6"/>
      <c r="Q211" s="6"/>
      <c r="R211" s="6"/>
      <c r="S211" s="6"/>
    </row>
    <row r="212" spans="2:19" s="3" customFormat="1" ht="12.75" customHeight="1" x14ac:dyDescent="0.3">
      <c r="B212" s="6"/>
      <c r="H212" s="6"/>
      <c r="I212" s="6"/>
      <c r="J212" s="6"/>
      <c r="K212" s="6"/>
      <c r="L212" s="6"/>
      <c r="M212" s="6"/>
      <c r="N212" s="6"/>
      <c r="P212" s="6"/>
      <c r="Q212" s="6"/>
      <c r="R212" s="6"/>
      <c r="S212" s="6"/>
    </row>
    <row r="213" spans="2:19" s="3" customFormat="1" ht="12.75" customHeight="1" x14ac:dyDescent="0.3">
      <c r="B213" s="6"/>
      <c r="H213" s="6"/>
      <c r="I213" s="6"/>
      <c r="J213" s="6"/>
      <c r="K213" s="6"/>
      <c r="L213" s="6"/>
      <c r="M213" s="6"/>
      <c r="N213" s="6"/>
      <c r="P213" s="6"/>
      <c r="Q213" s="6"/>
      <c r="R213" s="6"/>
      <c r="S213" s="6"/>
    </row>
    <row r="214" spans="2:19" s="3" customFormat="1" ht="12.75" customHeight="1" x14ac:dyDescent="0.3">
      <c r="B214" s="6"/>
      <c r="H214" s="6"/>
      <c r="I214" s="6"/>
      <c r="J214" s="6"/>
      <c r="K214" s="6"/>
      <c r="L214" s="6"/>
      <c r="M214" s="6"/>
      <c r="N214" s="6"/>
      <c r="P214" s="6"/>
      <c r="Q214" s="6"/>
      <c r="R214" s="6"/>
      <c r="S214" s="6"/>
    </row>
    <row r="215" spans="2:19" s="3" customFormat="1" ht="12.75" customHeight="1" x14ac:dyDescent="0.3">
      <c r="B215" s="6"/>
      <c r="H215" s="6"/>
      <c r="I215" s="6"/>
      <c r="J215" s="6"/>
      <c r="K215" s="6"/>
      <c r="L215" s="6"/>
      <c r="M215" s="6"/>
      <c r="N215" s="6"/>
      <c r="P215" s="6"/>
      <c r="Q215" s="6"/>
      <c r="R215" s="6"/>
      <c r="S215" s="6"/>
    </row>
    <row r="216" spans="2:19" s="3" customFormat="1" ht="12.75" customHeight="1" x14ac:dyDescent="0.3">
      <c r="B216" s="6"/>
      <c r="H216" s="6"/>
      <c r="I216" s="6"/>
      <c r="J216" s="6"/>
      <c r="K216" s="6"/>
      <c r="L216" s="6"/>
      <c r="M216" s="6"/>
      <c r="N216" s="6"/>
      <c r="P216" s="6"/>
      <c r="Q216" s="6"/>
      <c r="R216" s="6"/>
      <c r="S216" s="6"/>
    </row>
    <row r="217" spans="2:19" s="3" customFormat="1" ht="12.75" customHeight="1" x14ac:dyDescent="0.3">
      <c r="B217" s="6"/>
      <c r="H217" s="6"/>
      <c r="I217" s="6"/>
      <c r="J217" s="6"/>
      <c r="K217" s="6"/>
      <c r="L217" s="6"/>
      <c r="M217" s="6"/>
      <c r="N217" s="6"/>
      <c r="P217" s="6"/>
      <c r="Q217" s="6"/>
      <c r="R217" s="6"/>
      <c r="S217" s="6"/>
    </row>
    <row r="218" spans="2:19" s="3" customFormat="1" ht="12.75" customHeight="1" x14ac:dyDescent="0.3">
      <c r="B218" s="6"/>
      <c r="H218" s="6"/>
      <c r="I218" s="6"/>
      <c r="J218" s="6"/>
      <c r="K218" s="6"/>
      <c r="L218" s="6"/>
      <c r="M218" s="6"/>
      <c r="N218" s="6"/>
      <c r="P218" s="6"/>
      <c r="Q218" s="6"/>
      <c r="R218" s="6"/>
      <c r="S218" s="6"/>
    </row>
    <row r="219" spans="2:19" s="3" customFormat="1" ht="12.75" customHeight="1" x14ac:dyDescent="0.3">
      <c r="B219" s="6"/>
      <c r="H219" s="6"/>
      <c r="I219" s="6"/>
      <c r="J219" s="6"/>
      <c r="K219" s="6"/>
      <c r="L219" s="6"/>
      <c r="M219" s="6"/>
      <c r="N219" s="6"/>
      <c r="P219" s="6"/>
      <c r="Q219" s="6"/>
      <c r="R219" s="6"/>
      <c r="S219" s="6"/>
    </row>
    <row r="220" spans="2:19" s="3" customFormat="1" ht="12.75" customHeight="1" x14ac:dyDescent="0.3">
      <c r="B220" s="6"/>
      <c r="H220" s="6"/>
      <c r="I220" s="6"/>
      <c r="J220" s="6"/>
      <c r="K220" s="6"/>
      <c r="L220" s="6"/>
      <c r="M220" s="6"/>
      <c r="N220" s="6"/>
      <c r="P220" s="6"/>
      <c r="Q220" s="6"/>
      <c r="R220" s="6"/>
      <c r="S220" s="6"/>
    </row>
    <row r="221" spans="2:19" s="3" customFormat="1" ht="12.75" customHeight="1" x14ac:dyDescent="0.3">
      <c r="B221" s="6"/>
      <c r="H221" s="6"/>
      <c r="I221" s="6"/>
      <c r="J221" s="6"/>
      <c r="K221" s="6"/>
      <c r="L221" s="6"/>
      <c r="M221" s="6"/>
      <c r="N221" s="6"/>
      <c r="P221" s="6"/>
      <c r="Q221" s="6"/>
      <c r="R221" s="6"/>
      <c r="S221" s="6"/>
    </row>
    <row r="222" spans="2:19" s="3" customFormat="1" ht="12.75" customHeight="1" x14ac:dyDescent="0.3">
      <c r="B222" s="6"/>
      <c r="H222" s="6"/>
      <c r="I222" s="6"/>
      <c r="J222" s="6"/>
      <c r="K222" s="6"/>
      <c r="L222" s="6"/>
      <c r="M222" s="6"/>
      <c r="N222" s="6"/>
      <c r="P222" s="6"/>
      <c r="Q222" s="6"/>
      <c r="R222" s="6"/>
      <c r="S222" s="6"/>
    </row>
    <row r="223" spans="2:19" s="3" customFormat="1" ht="12.75" customHeight="1" x14ac:dyDescent="0.3">
      <c r="B223" s="6"/>
      <c r="H223" s="6"/>
      <c r="I223" s="6"/>
      <c r="J223" s="6"/>
      <c r="K223" s="6"/>
      <c r="L223" s="6"/>
      <c r="M223" s="6"/>
      <c r="N223" s="6"/>
      <c r="P223" s="6"/>
      <c r="Q223" s="6"/>
      <c r="R223" s="6"/>
      <c r="S223" s="6"/>
    </row>
    <row r="224" spans="2:19" s="3" customFormat="1" ht="12.75" customHeight="1" x14ac:dyDescent="0.3">
      <c r="B224" s="6"/>
      <c r="H224" s="6"/>
      <c r="I224" s="6"/>
      <c r="J224" s="6"/>
      <c r="K224" s="6"/>
      <c r="L224" s="6"/>
      <c r="M224" s="6"/>
      <c r="N224" s="6"/>
      <c r="P224" s="6"/>
      <c r="Q224" s="6"/>
      <c r="R224" s="6"/>
      <c r="S224" s="6"/>
    </row>
    <row r="225" spans="2:19" s="3" customFormat="1" ht="12.75" customHeight="1" x14ac:dyDescent="0.3">
      <c r="B225" s="6"/>
      <c r="H225" s="6"/>
      <c r="I225" s="6"/>
      <c r="J225" s="6"/>
      <c r="K225" s="6"/>
      <c r="L225" s="6"/>
      <c r="M225" s="6"/>
      <c r="N225" s="6"/>
      <c r="P225" s="6"/>
      <c r="Q225" s="6"/>
      <c r="R225" s="6"/>
      <c r="S225" s="6"/>
    </row>
    <row r="226" spans="2:19" s="3" customFormat="1" ht="12.75" customHeight="1" x14ac:dyDescent="0.3">
      <c r="B226" s="6"/>
      <c r="H226" s="6"/>
      <c r="I226" s="6"/>
      <c r="J226" s="6"/>
      <c r="K226" s="6"/>
      <c r="L226" s="6"/>
      <c r="M226" s="6"/>
      <c r="N226" s="6"/>
      <c r="P226" s="6"/>
      <c r="Q226" s="6"/>
      <c r="R226" s="6"/>
      <c r="S226" s="6"/>
    </row>
    <row r="227" spans="2:19" s="3" customFormat="1" ht="12.75" customHeight="1" x14ac:dyDescent="0.3">
      <c r="B227" s="6"/>
      <c r="H227" s="6"/>
      <c r="I227" s="6"/>
      <c r="J227" s="6"/>
      <c r="K227" s="6"/>
      <c r="L227" s="6"/>
      <c r="M227" s="6"/>
      <c r="N227" s="6"/>
      <c r="P227" s="6"/>
      <c r="Q227" s="6"/>
      <c r="R227" s="6"/>
      <c r="S227" s="6"/>
    </row>
    <row r="228" spans="2:19" s="3" customFormat="1" ht="12.75" customHeight="1" x14ac:dyDescent="0.3">
      <c r="B228" s="6"/>
      <c r="H228" s="6"/>
      <c r="I228" s="6"/>
      <c r="J228" s="6"/>
      <c r="K228" s="6"/>
      <c r="L228" s="6"/>
      <c r="M228" s="6"/>
      <c r="N228" s="6"/>
      <c r="P228" s="6"/>
      <c r="Q228" s="6"/>
      <c r="R228" s="6"/>
      <c r="S228" s="6"/>
    </row>
    <row r="229" spans="2:19" s="3" customFormat="1" ht="12.75" customHeight="1" x14ac:dyDescent="0.3">
      <c r="B229" s="6"/>
      <c r="H229" s="6"/>
      <c r="I229" s="6"/>
      <c r="J229" s="6"/>
      <c r="K229" s="6"/>
      <c r="L229" s="6"/>
      <c r="M229" s="6"/>
      <c r="N229" s="6"/>
      <c r="P229" s="6"/>
      <c r="Q229" s="6"/>
      <c r="R229" s="6"/>
      <c r="S229" s="6"/>
    </row>
    <row r="230" spans="2:19" s="3" customFormat="1" ht="12.75" customHeight="1" x14ac:dyDescent="0.3">
      <c r="B230" s="6"/>
      <c r="H230" s="6"/>
      <c r="I230" s="6"/>
      <c r="J230" s="6"/>
      <c r="K230" s="6"/>
      <c r="L230" s="6"/>
      <c r="M230" s="6"/>
      <c r="N230" s="6"/>
      <c r="P230" s="6"/>
      <c r="Q230" s="6"/>
      <c r="R230" s="6"/>
      <c r="S230" s="6"/>
    </row>
    <row r="231" spans="2:19" s="3" customFormat="1" ht="12.75" customHeight="1" x14ac:dyDescent="0.3">
      <c r="B231" s="6"/>
      <c r="H231" s="6"/>
      <c r="I231" s="6"/>
      <c r="J231" s="6"/>
      <c r="K231" s="6"/>
      <c r="L231" s="6"/>
      <c r="M231" s="6"/>
      <c r="N231" s="6"/>
      <c r="P231" s="6"/>
      <c r="Q231" s="6"/>
      <c r="R231" s="6"/>
      <c r="S231" s="6"/>
    </row>
    <row r="232" spans="2:19" s="3" customFormat="1" ht="12.75" customHeight="1" x14ac:dyDescent="0.3">
      <c r="B232" s="6"/>
      <c r="H232" s="6"/>
      <c r="I232" s="6"/>
      <c r="J232" s="6"/>
      <c r="K232" s="6"/>
      <c r="L232" s="6"/>
      <c r="M232" s="6"/>
      <c r="N232" s="6"/>
      <c r="P232" s="6"/>
      <c r="Q232" s="6"/>
      <c r="R232" s="6"/>
      <c r="S232" s="6"/>
    </row>
    <row r="233" spans="2:19" s="3" customFormat="1" ht="12.75" customHeight="1" x14ac:dyDescent="0.3">
      <c r="B233" s="6"/>
      <c r="H233" s="6"/>
      <c r="I233" s="6"/>
      <c r="J233" s="6"/>
      <c r="K233" s="6"/>
      <c r="L233" s="6"/>
      <c r="M233" s="6"/>
      <c r="N233" s="6"/>
      <c r="P233" s="6"/>
      <c r="Q233" s="6"/>
      <c r="R233" s="6"/>
      <c r="S233" s="6"/>
    </row>
    <row r="234" spans="2:19" s="3" customFormat="1" ht="12.75" customHeight="1" x14ac:dyDescent="0.3">
      <c r="B234" s="6"/>
      <c r="H234" s="6"/>
      <c r="I234" s="6"/>
      <c r="J234" s="6"/>
      <c r="K234" s="6"/>
      <c r="L234" s="6"/>
      <c r="M234" s="6"/>
      <c r="N234" s="6"/>
      <c r="P234" s="6"/>
      <c r="Q234" s="6"/>
      <c r="R234" s="6"/>
      <c r="S234" s="6"/>
    </row>
    <row r="235" spans="2:19" s="3" customFormat="1" ht="12.75" customHeight="1" x14ac:dyDescent="0.3">
      <c r="B235" s="6"/>
      <c r="H235" s="6"/>
      <c r="I235" s="6"/>
      <c r="J235" s="6"/>
      <c r="K235" s="6"/>
      <c r="L235" s="6"/>
      <c r="M235" s="6"/>
      <c r="N235" s="6"/>
      <c r="P235" s="6"/>
      <c r="Q235" s="6"/>
      <c r="R235" s="6"/>
      <c r="S235" s="6"/>
    </row>
    <row r="236" spans="2:19" s="3" customFormat="1" ht="12.75" customHeight="1" x14ac:dyDescent="0.3">
      <c r="B236" s="6"/>
      <c r="H236" s="6"/>
      <c r="I236" s="6"/>
      <c r="J236" s="6"/>
      <c r="K236" s="6"/>
      <c r="L236" s="6"/>
      <c r="M236" s="6"/>
      <c r="N236" s="6"/>
      <c r="P236" s="6"/>
      <c r="Q236" s="6"/>
      <c r="R236" s="6"/>
      <c r="S236" s="6"/>
    </row>
    <row r="237" spans="2:19" s="3" customFormat="1" ht="12.75" customHeight="1" x14ac:dyDescent="0.3">
      <c r="B237" s="6"/>
      <c r="H237" s="6"/>
      <c r="I237" s="6"/>
      <c r="J237" s="6"/>
      <c r="K237" s="6"/>
      <c r="L237" s="6"/>
      <c r="M237" s="6"/>
      <c r="N237" s="6"/>
      <c r="P237" s="6"/>
      <c r="Q237" s="6"/>
      <c r="R237" s="6"/>
      <c r="S237" s="6"/>
    </row>
    <row r="238" spans="2:19" s="3" customFormat="1" ht="12.75" customHeight="1" x14ac:dyDescent="0.3">
      <c r="B238" s="6"/>
      <c r="H238" s="6"/>
      <c r="I238" s="6"/>
      <c r="J238" s="6"/>
      <c r="K238" s="6"/>
      <c r="L238" s="6"/>
      <c r="M238" s="6"/>
      <c r="N238" s="6"/>
      <c r="P238" s="6"/>
      <c r="Q238" s="6"/>
      <c r="R238" s="6"/>
      <c r="S238" s="6"/>
    </row>
    <row r="239" spans="2:19" s="3" customFormat="1" ht="12.75" customHeight="1" x14ac:dyDescent="0.3">
      <c r="B239" s="6"/>
      <c r="H239" s="6"/>
      <c r="I239" s="6"/>
      <c r="J239" s="6"/>
      <c r="K239" s="6"/>
      <c r="L239" s="6"/>
      <c r="M239" s="6"/>
      <c r="N239" s="6"/>
      <c r="P239" s="6"/>
      <c r="Q239" s="6"/>
      <c r="R239" s="6"/>
      <c r="S239" s="6"/>
    </row>
    <row r="240" spans="2:19" s="3" customFormat="1" ht="12.75" customHeight="1" x14ac:dyDescent="0.3">
      <c r="B240" s="6"/>
      <c r="H240" s="6"/>
      <c r="I240" s="6"/>
      <c r="J240" s="6"/>
      <c r="K240" s="6"/>
      <c r="L240" s="6"/>
      <c r="M240" s="6"/>
      <c r="N240" s="6"/>
      <c r="P240" s="6"/>
      <c r="Q240" s="6"/>
      <c r="R240" s="6"/>
      <c r="S240" s="6"/>
    </row>
    <row r="241" spans="2:19" s="3" customFormat="1" ht="12.75" customHeight="1" x14ac:dyDescent="0.3">
      <c r="B241" s="6"/>
      <c r="H241" s="6"/>
      <c r="I241" s="6"/>
      <c r="J241" s="6"/>
      <c r="K241" s="6"/>
      <c r="L241" s="6"/>
      <c r="M241" s="6"/>
      <c r="N241" s="6"/>
      <c r="P241" s="6"/>
      <c r="Q241" s="6"/>
      <c r="R241" s="6"/>
      <c r="S241" s="6"/>
    </row>
    <row r="242" spans="2:19" s="3" customFormat="1" ht="12.75" customHeight="1" x14ac:dyDescent="0.3">
      <c r="B242" s="6"/>
      <c r="H242" s="6"/>
      <c r="I242" s="6"/>
      <c r="J242" s="6"/>
      <c r="K242" s="6"/>
      <c r="L242" s="6"/>
      <c r="M242" s="6"/>
      <c r="N242" s="6"/>
      <c r="P242" s="6"/>
      <c r="Q242" s="6"/>
      <c r="R242" s="6"/>
      <c r="S242" s="6"/>
    </row>
    <row r="243" spans="2:19" s="3" customFormat="1" ht="12.75" customHeight="1" x14ac:dyDescent="0.3">
      <c r="B243" s="6"/>
      <c r="H243" s="6"/>
      <c r="I243" s="6"/>
      <c r="J243" s="6"/>
      <c r="K243" s="6"/>
      <c r="L243" s="6"/>
      <c r="M243" s="6"/>
      <c r="N243" s="6"/>
      <c r="P243" s="6"/>
      <c r="Q243" s="6"/>
      <c r="R243" s="6"/>
      <c r="S243" s="6"/>
    </row>
    <row r="244" spans="2:19" s="3" customFormat="1" ht="12.75" customHeight="1" x14ac:dyDescent="0.3">
      <c r="B244" s="6"/>
      <c r="H244" s="6"/>
      <c r="I244" s="6"/>
      <c r="J244" s="6"/>
      <c r="K244" s="6"/>
      <c r="L244" s="6"/>
      <c r="M244" s="6"/>
      <c r="N244" s="6"/>
      <c r="P244" s="6"/>
      <c r="Q244" s="6"/>
      <c r="R244" s="6"/>
      <c r="S244" s="6"/>
    </row>
    <row r="245" spans="2:19" s="3" customFormat="1" ht="12.75" customHeight="1" x14ac:dyDescent="0.3">
      <c r="B245" s="6"/>
      <c r="H245" s="6"/>
      <c r="I245" s="6"/>
      <c r="J245" s="6"/>
      <c r="K245" s="6"/>
      <c r="L245" s="6"/>
      <c r="M245" s="6"/>
      <c r="N245" s="6"/>
      <c r="P245" s="6"/>
      <c r="Q245" s="6"/>
      <c r="R245" s="6"/>
      <c r="S245" s="6"/>
    </row>
    <row r="246" spans="2:19" s="3" customFormat="1" ht="12.75" customHeight="1" x14ac:dyDescent="0.3">
      <c r="B246" s="6"/>
      <c r="H246" s="6"/>
      <c r="I246" s="6"/>
      <c r="J246" s="6"/>
      <c r="K246" s="6"/>
      <c r="L246" s="6"/>
      <c r="M246" s="6"/>
      <c r="N246" s="6"/>
      <c r="P246" s="6"/>
      <c r="Q246" s="6"/>
      <c r="R246" s="6"/>
      <c r="S246" s="6"/>
    </row>
    <row r="247" spans="2:19" s="3" customFormat="1" ht="12.75" customHeight="1" x14ac:dyDescent="0.3">
      <c r="B247" s="6"/>
      <c r="H247" s="6"/>
      <c r="I247" s="6"/>
      <c r="J247" s="6"/>
      <c r="K247" s="6"/>
      <c r="L247" s="6"/>
      <c r="M247" s="6"/>
      <c r="N247" s="6"/>
      <c r="P247" s="6"/>
      <c r="Q247" s="6"/>
      <c r="R247" s="6"/>
      <c r="S247" s="6"/>
    </row>
    <row r="248" spans="2:19" s="3" customFormat="1" ht="12.75" customHeight="1" x14ac:dyDescent="0.3">
      <c r="B248" s="6"/>
      <c r="H248" s="6"/>
      <c r="I248" s="6"/>
      <c r="J248" s="6"/>
      <c r="K248" s="6"/>
      <c r="L248" s="6"/>
      <c r="M248" s="6"/>
      <c r="N248" s="6"/>
      <c r="P248" s="6"/>
      <c r="Q248" s="6"/>
      <c r="R248" s="6"/>
      <c r="S248" s="6"/>
    </row>
    <row r="249" spans="2:19" s="3" customFormat="1" ht="12.75" customHeight="1" x14ac:dyDescent="0.3">
      <c r="B249" s="6"/>
      <c r="H249" s="6"/>
      <c r="I249" s="6"/>
      <c r="J249" s="6"/>
      <c r="K249" s="6"/>
      <c r="L249" s="6"/>
      <c r="M249" s="6"/>
      <c r="N249" s="6"/>
      <c r="P249" s="6"/>
      <c r="Q249" s="6"/>
      <c r="R249" s="6"/>
      <c r="S249" s="6"/>
    </row>
    <row r="250" spans="2:19" s="3" customFormat="1" ht="12.75" customHeight="1" x14ac:dyDescent="0.3">
      <c r="B250" s="6"/>
      <c r="H250" s="6"/>
      <c r="I250" s="6"/>
      <c r="J250" s="6"/>
      <c r="K250" s="6"/>
      <c r="L250" s="6"/>
      <c r="M250" s="6"/>
      <c r="N250" s="6"/>
      <c r="P250" s="6"/>
      <c r="Q250" s="6"/>
      <c r="R250" s="6"/>
      <c r="S250" s="6"/>
    </row>
    <row r="251" spans="2:19" s="3" customFormat="1" ht="12.75" customHeight="1" x14ac:dyDescent="0.3">
      <c r="B251" s="6"/>
      <c r="H251" s="6"/>
      <c r="I251" s="6"/>
      <c r="J251" s="6"/>
      <c r="K251" s="6"/>
      <c r="L251" s="6"/>
      <c r="M251" s="6"/>
      <c r="N251" s="6"/>
      <c r="P251" s="6"/>
      <c r="Q251" s="6"/>
      <c r="R251" s="6"/>
      <c r="S251" s="6"/>
    </row>
    <row r="252" spans="2:19" s="3" customFormat="1" ht="12.75" customHeight="1" x14ac:dyDescent="0.3">
      <c r="B252" s="6"/>
      <c r="H252" s="6"/>
      <c r="I252" s="6"/>
      <c r="J252" s="6"/>
      <c r="K252" s="6"/>
      <c r="L252" s="6"/>
      <c r="M252" s="6"/>
      <c r="N252" s="6"/>
      <c r="P252" s="6"/>
      <c r="Q252" s="6"/>
      <c r="R252" s="6"/>
      <c r="S252" s="6"/>
    </row>
    <row r="253" spans="2:19" s="3" customFormat="1" ht="12.75" customHeight="1" x14ac:dyDescent="0.3">
      <c r="B253" s="6"/>
      <c r="H253" s="6"/>
      <c r="I253" s="6"/>
      <c r="J253" s="6"/>
      <c r="K253" s="6"/>
      <c r="L253" s="6"/>
      <c r="M253" s="6"/>
      <c r="N253" s="6"/>
      <c r="P253" s="6"/>
      <c r="Q253" s="6"/>
      <c r="R253" s="6"/>
      <c r="S253" s="6"/>
    </row>
    <row r="254" spans="2:19" s="3" customFormat="1" ht="12.75" customHeight="1" x14ac:dyDescent="0.3">
      <c r="B254" s="6"/>
      <c r="H254" s="6"/>
      <c r="I254" s="6"/>
      <c r="J254" s="6"/>
      <c r="K254" s="6"/>
      <c r="L254" s="6"/>
      <c r="M254" s="6"/>
      <c r="N254" s="6"/>
      <c r="P254" s="6"/>
      <c r="Q254" s="6"/>
      <c r="R254" s="6"/>
      <c r="S254" s="6"/>
    </row>
    <row r="255" spans="2:19" s="3" customFormat="1" ht="12.75" customHeight="1" x14ac:dyDescent="0.3">
      <c r="B255" s="6"/>
      <c r="H255" s="6"/>
      <c r="I255" s="6"/>
      <c r="J255" s="6"/>
      <c r="K255" s="6"/>
      <c r="L255" s="6"/>
      <c r="M255" s="6"/>
      <c r="N255" s="6"/>
      <c r="P255" s="6"/>
      <c r="Q255" s="6"/>
      <c r="R255" s="6"/>
      <c r="S255" s="6"/>
    </row>
    <row r="256" spans="2:19" s="3" customFormat="1" ht="12.75" customHeight="1" x14ac:dyDescent="0.3">
      <c r="B256" s="6"/>
      <c r="H256" s="6"/>
      <c r="I256" s="6"/>
      <c r="J256" s="6"/>
      <c r="K256" s="6"/>
      <c r="L256" s="6"/>
      <c r="M256" s="6"/>
      <c r="N256" s="6"/>
      <c r="P256" s="6"/>
      <c r="Q256" s="6"/>
      <c r="R256" s="6"/>
      <c r="S256" s="6"/>
    </row>
    <row r="257" spans="2:19" s="3" customFormat="1" ht="12.75" customHeight="1" x14ac:dyDescent="0.3">
      <c r="B257" s="6"/>
      <c r="H257" s="6"/>
      <c r="I257" s="6"/>
      <c r="J257" s="6"/>
      <c r="K257" s="6"/>
      <c r="L257" s="6"/>
      <c r="M257" s="6"/>
      <c r="N257" s="6"/>
      <c r="P257" s="6"/>
      <c r="Q257" s="6"/>
      <c r="R257" s="6"/>
      <c r="S257" s="6"/>
    </row>
    <row r="258" spans="2:19" s="3" customFormat="1" ht="12.75" customHeight="1" x14ac:dyDescent="0.3">
      <c r="B258" s="6"/>
      <c r="H258" s="6"/>
      <c r="I258" s="6"/>
      <c r="J258" s="6"/>
      <c r="K258" s="6"/>
      <c r="L258" s="6"/>
      <c r="M258" s="6"/>
      <c r="N258" s="6"/>
      <c r="P258" s="6"/>
      <c r="Q258" s="6"/>
      <c r="R258" s="6"/>
      <c r="S258" s="6"/>
    </row>
    <row r="259" spans="2:19" s="3" customFormat="1" ht="12.75" customHeight="1" x14ac:dyDescent="0.3">
      <c r="B259" s="6"/>
      <c r="H259" s="6"/>
      <c r="I259" s="6"/>
      <c r="J259" s="6"/>
      <c r="K259" s="6"/>
      <c r="L259" s="6"/>
      <c r="M259" s="6"/>
      <c r="N259" s="6"/>
      <c r="P259" s="6"/>
      <c r="Q259" s="6"/>
      <c r="R259" s="6"/>
      <c r="S259" s="6"/>
    </row>
    <row r="260" spans="2:19" s="3" customFormat="1" ht="12.75" customHeight="1" x14ac:dyDescent="0.3">
      <c r="B260" s="6"/>
      <c r="H260" s="6"/>
      <c r="I260" s="6"/>
      <c r="J260" s="6"/>
      <c r="K260" s="6"/>
      <c r="L260" s="6"/>
      <c r="M260" s="6"/>
      <c r="N260" s="6"/>
      <c r="P260" s="6"/>
      <c r="Q260" s="6"/>
      <c r="R260" s="6"/>
      <c r="S260" s="6"/>
    </row>
    <row r="261" spans="2:19" s="3" customFormat="1" ht="12.75" customHeight="1" x14ac:dyDescent="0.3">
      <c r="B261" s="6"/>
      <c r="H261" s="6"/>
      <c r="I261" s="6"/>
      <c r="J261" s="6"/>
      <c r="K261" s="6"/>
      <c r="L261" s="6"/>
      <c r="M261" s="6"/>
      <c r="N261" s="6"/>
      <c r="P261" s="6"/>
      <c r="Q261" s="6"/>
      <c r="R261" s="6"/>
      <c r="S261" s="6"/>
    </row>
    <row r="262" spans="2:19" s="3" customFormat="1" ht="12.75" customHeight="1" x14ac:dyDescent="0.3">
      <c r="B262" s="6"/>
      <c r="H262" s="6"/>
      <c r="I262" s="6"/>
      <c r="J262" s="6"/>
      <c r="K262" s="6"/>
      <c r="L262" s="6"/>
      <c r="M262" s="6"/>
      <c r="N262" s="6"/>
      <c r="P262" s="6"/>
      <c r="Q262" s="6"/>
      <c r="R262" s="6"/>
      <c r="S262" s="6"/>
    </row>
    <row r="263" spans="2:19" s="3" customFormat="1" ht="12.75" customHeight="1" x14ac:dyDescent="0.3">
      <c r="B263" s="6"/>
      <c r="H263" s="6"/>
      <c r="I263" s="6"/>
      <c r="J263" s="6"/>
      <c r="K263" s="6"/>
      <c r="L263" s="6"/>
      <c r="M263" s="6"/>
      <c r="N263" s="6"/>
      <c r="P263" s="6"/>
      <c r="Q263" s="6"/>
      <c r="R263" s="6"/>
      <c r="S263" s="6"/>
    </row>
    <row r="264" spans="2:19" s="3" customFormat="1" ht="12.75" customHeight="1" x14ac:dyDescent="0.3">
      <c r="B264" s="6"/>
      <c r="H264" s="6"/>
      <c r="I264" s="6"/>
      <c r="J264" s="6"/>
      <c r="K264" s="6"/>
      <c r="L264" s="6"/>
      <c r="M264" s="6"/>
      <c r="N264" s="6"/>
      <c r="P264" s="6"/>
      <c r="Q264" s="6"/>
      <c r="R264" s="6"/>
      <c r="S264" s="6"/>
    </row>
    <row r="265" spans="2:19" s="3" customFormat="1" ht="12.75" customHeight="1" x14ac:dyDescent="0.3">
      <c r="B265" s="6"/>
      <c r="H265" s="6"/>
      <c r="I265" s="6"/>
      <c r="J265" s="6"/>
      <c r="K265" s="6"/>
      <c r="L265" s="6"/>
      <c r="M265" s="6"/>
      <c r="N265" s="6"/>
      <c r="P265" s="6"/>
      <c r="Q265" s="6"/>
      <c r="R265" s="6"/>
      <c r="S265" s="6"/>
    </row>
    <row r="266" spans="2:19" s="3" customFormat="1" ht="12.75" customHeight="1" x14ac:dyDescent="0.3">
      <c r="B266" s="6"/>
      <c r="H266" s="6"/>
      <c r="I266" s="6"/>
      <c r="J266" s="6"/>
      <c r="K266" s="6"/>
      <c r="L266" s="6"/>
      <c r="M266" s="6"/>
      <c r="N266" s="6"/>
      <c r="P266" s="6"/>
      <c r="Q266" s="6"/>
      <c r="R266" s="6"/>
      <c r="S266" s="6"/>
    </row>
    <row r="267" spans="2:19" s="3" customFormat="1" ht="12.75" customHeight="1" x14ac:dyDescent="0.3">
      <c r="B267" s="6"/>
      <c r="H267" s="6"/>
      <c r="I267" s="6"/>
      <c r="J267" s="6"/>
      <c r="K267" s="6"/>
      <c r="L267" s="6"/>
      <c r="M267" s="6"/>
      <c r="N267" s="6"/>
      <c r="P267" s="6"/>
      <c r="Q267" s="6"/>
      <c r="R267" s="6"/>
      <c r="S267" s="6"/>
    </row>
    <row r="268" spans="2:19" s="3" customFormat="1" ht="12.75" customHeight="1" x14ac:dyDescent="0.3">
      <c r="B268" s="6"/>
      <c r="H268" s="6"/>
      <c r="I268" s="6"/>
      <c r="J268" s="6"/>
      <c r="K268" s="6"/>
      <c r="L268" s="6"/>
      <c r="M268" s="6"/>
      <c r="N268" s="6"/>
      <c r="P268" s="6"/>
      <c r="Q268" s="6"/>
      <c r="R268" s="6"/>
      <c r="S268" s="6"/>
    </row>
    <row r="269" spans="2:19" s="3" customFormat="1" ht="12.75" customHeight="1" x14ac:dyDescent="0.3">
      <c r="B269" s="6"/>
      <c r="H269" s="6"/>
      <c r="I269" s="6"/>
      <c r="J269" s="6"/>
      <c r="K269" s="6"/>
      <c r="L269" s="6"/>
      <c r="M269" s="6"/>
      <c r="N269" s="6"/>
      <c r="P269" s="6"/>
      <c r="Q269" s="6"/>
      <c r="R269" s="6"/>
      <c r="S269" s="6"/>
    </row>
    <row r="270" spans="2:19" s="3" customFormat="1" ht="12.75" customHeight="1" x14ac:dyDescent="0.3">
      <c r="B270" s="6"/>
      <c r="H270" s="6"/>
      <c r="I270" s="6"/>
      <c r="J270" s="6"/>
      <c r="K270" s="6"/>
      <c r="L270" s="6"/>
      <c r="M270" s="6"/>
      <c r="N270" s="6"/>
      <c r="P270" s="6"/>
      <c r="Q270" s="6"/>
      <c r="R270" s="6"/>
      <c r="S270" s="6"/>
    </row>
    <row r="271" spans="2:19" s="3" customFormat="1" ht="12.75" customHeight="1" x14ac:dyDescent="0.3">
      <c r="B271" s="6"/>
      <c r="H271" s="6"/>
      <c r="I271" s="6"/>
      <c r="J271" s="6"/>
      <c r="K271" s="6"/>
      <c r="L271" s="6"/>
      <c r="M271" s="6"/>
      <c r="N271" s="6"/>
      <c r="P271" s="6"/>
      <c r="Q271" s="6"/>
      <c r="R271" s="6"/>
      <c r="S271" s="6"/>
    </row>
    <row r="272" spans="2:19" s="3" customFormat="1" ht="12.75" customHeight="1" x14ac:dyDescent="0.3">
      <c r="B272" s="6"/>
      <c r="H272" s="6"/>
      <c r="I272" s="6"/>
      <c r="J272" s="6"/>
      <c r="K272" s="6"/>
      <c r="L272" s="6"/>
      <c r="M272" s="6"/>
      <c r="N272" s="6"/>
      <c r="P272" s="6"/>
      <c r="Q272" s="6"/>
      <c r="R272" s="6"/>
      <c r="S272" s="6"/>
    </row>
    <row r="273" spans="2:19" s="3" customFormat="1" ht="12.75" customHeight="1" x14ac:dyDescent="0.3">
      <c r="B273" s="6"/>
      <c r="H273" s="6"/>
      <c r="I273" s="6"/>
      <c r="J273" s="6"/>
      <c r="K273" s="6"/>
      <c r="L273" s="6"/>
      <c r="M273" s="6"/>
      <c r="N273" s="6"/>
      <c r="P273" s="6"/>
      <c r="Q273" s="6"/>
      <c r="R273" s="6"/>
      <c r="S273" s="6"/>
    </row>
    <row r="274" spans="2:19" s="3" customFormat="1" ht="12.75" customHeight="1" x14ac:dyDescent="0.3">
      <c r="B274" s="6"/>
      <c r="H274" s="6"/>
      <c r="I274" s="6"/>
      <c r="J274" s="6"/>
      <c r="K274" s="6"/>
      <c r="L274" s="6"/>
      <c r="M274" s="6"/>
      <c r="N274" s="6"/>
      <c r="P274" s="6"/>
      <c r="Q274" s="6"/>
      <c r="R274" s="6"/>
      <c r="S274" s="6"/>
    </row>
    <row r="275" spans="2:19" s="3" customFormat="1" ht="12.75" customHeight="1" x14ac:dyDescent="0.3">
      <c r="B275" s="6"/>
      <c r="H275" s="6"/>
      <c r="I275" s="6"/>
      <c r="J275" s="6"/>
      <c r="K275" s="6"/>
      <c r="L275" s="6"/>
      <c r="M275" s="6"/>
      <c r="N275" s="6"/>
      <c r="P275" s="6"/>
      <c r="Q275" s="6"/>
      <c r="R275" s="6"/>
      <c r="S275" s="6"/>
    </row>
    <row r="276" spans="2:19" s="3" customFormat="1" ht="12.75" customHeight="1" x14ac:dyDescent="0.3">
      <c r="B276" s="6"/>
      <c r="H276" s="6"/>
      <c r="I276" s="6"/>
      <c r="J276" s="6"/>
      <c r="K276" s="6"/>
      <c r="L276" s="6"/>
      <c r="M276" s="6"/>
      <c r="N276" s="6"/>
      <c r="P276" s="6"/>
      <c r="Q276" s="6"/>
      <c r="R276" s="6"/>
      <c r="S276" s="6"/>
    </row>
    <row r="277" spans="2:19" s="3" customFormat="1" ht="12.75" customHeight="1" x14ac:dyDescent="0.3">
      <c r="B277" s="6"/>
      <c r="H277" s="6"/>
      <c r="I277" s="6"/>
      <c r="J277" s="6"/>
      <c r="K277" s="6"/>
      <c r="L277" s="6"/>
      <c r="M277" s="6"/>
      <c r="N277" s="6"/>
      <c r="P277" s="6"/>
      <c r="Q277" s="6"/>
      <c r="R277" s="6"/>
      <c r="S277" s="6"/>
    </row>
    <row r="278" spans="2:19" s="3" customFormat="1" ht="12.75" customHeight="1" x14ac:dyDescent="0.3">
      <c r="B278" s="6"/>
      <c r="H278" s="6"/>
      <c r="I278" s="6"/>
      <c r="J278" s="6"/>
      <c r="K278" s="6"/>
      <c r="L278" s="6"/>
      <c r="M278" s="6"/>
      <c r="N278" s="6"/>
      <c r="P278" s="6"/>
      <c r="Q278" s="6"/>
      <c r="R278" s="6"/>
      <c r="S278" s="6"/>
    </row>
    <row r="279" spans="2:19" s="3" customFormat="1" ht="12.75" customHeight="1" x14ac:dyDescent="0.3">
      <c r="B279" s="6"/>
      <c r="H279" s="6"/>
      <c r="I279" s="6"/>
      <c r="J279" s="6"/>
      <c r="K279" s="6"/>
      <c r="L279" s="6"/>
      <c r="M279" s="6"/>
      <c r="N279" s="6"/>
      <c r="P279" s="6"/>
      <c r="Q279" s="6"/>
      <c r="R279" s="6"/>
      <c r="S279" s="6"/>
    </row>
    <row r="280" spans="2:19" s="3" customFormat="1" ht="12.75" customHeight="1" x14ac:dyDescent="0.3">
      <c r="B280" s="6"/>
      <c r="H280" s="6"/>
      <c r="I280" s="6"/>
      <c r="J280" s="6"/>
      <c r="K280" s="6"/>
      <c r="L280" s="6"/>
      <c r="M280" s="6"/>
      <c r="N280" s="6"/>
      <c r="P280" s="6"/>
      <c r="Q280" s="6"/>
      <c r="R280" s="6"/>
      <c r="S280" s="6"/>
    </row>
    <row r="281" spans="2:19" s="3" customFormat="1" ht="12.75" customHeight="1" x14ac:dyDescent="0.3">
      <c r="B281" s="6"/>
      <c r="H281" s="6"/>
      <c r="I281" s="6"/>
      <c r="J281" s="6"/>
      <c r="K281" s="6"/>
      <c r="L281" s="6"/>
      <c r="M281" s="6"/>
      <c r="N281" s="6"/>
      <c r="P281" s="6"/>
      <c r="Q281" s="6"/>
      <c r="R281" s="6"/>
      <c r="S281" s="6"/>
    </row>
    <row r="282" spans="2:19" s="3" customFormat="1" ht="12.75" customHeight="1" x14ac:dyDescent="0.3">
      <c r="B282" s="6"/>
      <c r="H282" s="6"/>
      <c r="I282" s="6"/>
      <c r="J282" s="6"/>
      <c r="K282" s="6"/>
      <c r="L282" s="6"/>
      <c r="M282" s="6"/>
      <c r="N282" s="6"/>
      <c r="P282" s="6"/>
      <c r="Q282" s="6"/>
      <c r="R282" s="6"/>
      <c r="S282" s="6"/>
    </row>
    <row r="283" spans="2:19" s="3" customFormat="1" ht="12.75" customHeight="1" x14ac:dyDescent="0.3">
      <c r="B283" s="6"/>
      <c r="H283" s="6"/>
      <c r="I283" s="6"/>
      <c r="J283" s="6"/>
      <c r="K283" s="6"/>
      <c r="L283" s="6"/>
      <c r="M283" s="6"/>
      <c r="N283" s="6"/>
      <c r="P283" s="6"/>
      <c r="Q283" s="6"/>
      <c r="R283" s="6"/>
      <c r="S283" s="6"/>
    </row>
    <row r="284" spans="2:19" s="3" customFormat="1" ht="12.75" customHeight="1" x14ac:dyDescent="0.3">
      <c r="B284" s="6"/>
      <c r="H284" s="6"/>
      <c r="I284" s="6"/>
      <c r="J284" s="6"/>
      <c r="K284" s="6"/>
      <c r="L284" s="6"/>
      <c r="M284" s="6"/>
      <c r="N284" s="6"/>
      <c r="P284" s="6"/>
      <c r="Q284" s="6"/>
      <c r="R284" s="6"/>
      <c r="S284" s="6"/>
    </row>
    <row r="285" spans="2:19" s="3" customFormat="1" ht="12.75" customHeight="1" x14ac:dyDescent="0.3">
      <c r="B285" s="6"/>
      <c r="H285" s="6"/>
      <c r="I285" s="6"/>
      <c r="J285" s="6"/>
      <c r="K285" s="6"/>
      <c r="L285" s="6"/>
      <c r="M285" s="6"/>
      <c r="N285" s="6"/>
      <c r="P285" s="6"/>
      <c r="Q285" s="6"/>
      <c r="R285" s="6"/>
      <c r="S285" s="6"/>
    </row>
    <row r="286" spans="2:19" s="3" customFormat="1" ht="12.75" customHeight="1" x14ac:dyDescent="0.3">
      <c r="B286" s="6"/>
      <c r="H286" s="6"/>
      <c r="I286" s="6"/>
      <c r="J286" s="6"/>
      <c r="K286" s="6"/>
      <c r="L286" s="6"/>
      <c r="M286" s="6"/>
      <c r="N286" s="6"/>
      <c r="P286" s="6"/>
      <c r="Q286" s="6"/>
      <c r="R286" s="6"/>
      <c r="S286" s="6"/>
    </row>
    <row r="287" spans="2:19" s="3" customFormat="1" ht="12.75" customHeight="1" x14ac:dyDescent="0.3">
      <c r="B287" s="6"/>
      <c r="H287" s="6"/>
      <c r="I287" s="6"/>
      <c r="J287" s="6"/>
      <c r="K287" s="6"/>
      <c r="L287" s="6"/>
      <c r="M287" s="6"/>
      <c r="N287" s="6"/>
      <c r="P287" s="6"/>
      <c r="Q287" s="6"/>
      <c r="R287" s="6"/>
      <c r="S287" s="6"/>
    </row>
    <row r="288" spans="2:19" s="3" customFormat="1" ht="12.75" customHeight="1" x14ac:dyDescent="0.3">
      <c r="B288" s="6"/>
      <c r="H288" s="6"/>
      <c r="I288" s="6"/>
      <c r="J288" s="6"/>
      <c r="K288" s="6"/>
      <c r="L288" s="6"/>
      <c r="M288" s="6"/>
      <c r="N288" s="6"/>
      <c r="P288" s="6"/>
      <c r="Q288" s="6"/>
      <c r="R288" s="6"/>
      <c r="S288" s="6"/>
    </row>
    <row r="289" spans="2:19" s="3" customFormat="1" ht="12.75" customHeight="1" x14ac:dyDescent="0.3">
      <c r="B289" s="6"/>
      <c r="H289" s="6"/>
      <c r="I289" s="6"/>
      <c r="J289" s="6"/>
      <c r="K289" s="6"/>
      <c r="L289" s="6"/>
      <c r="M289" s="6"/>
      <c r="N289" s="6"/>
      <c r="P289" s="6"/>
      <c r="Q289" s="6"/>
      <c r="R289" s="6"/>
      <c r="S289" s="6"/>
    </row>
    <row r="290" spans="2:19" s="3" customFormat="1" ht="12.75" customHeight="1" x14ac:dyDescent="0.3">
      <c r="B290" s="6"/>
      <c r="H290" s="6"/>
      <c r="I290" s="6"/>
      <c r="J290" s="6"/>
      <c r="K290" s="6"/>
      <c r="L290" s="6"/>
      <c r="M290" s="6"/>
      <c r="N290" s="6"/>
      <c r="P290" s="6"/>
      <c r="Q290" s="6"/>
      <c r="R290" s="6"/>
      <c r="S290" s="6"/>
    </row>
    <row r="291" spans="2:19" s="3" customFormat="1" ht="12.75" customHeight="1" x14ac:dyDescent="0.3">
      <c r="B291" s="6"/>
      <c r="H291" s="6"/>
      <c r="I291" s="6"/>
      <c r="J291" s="6"/>
      <c r="K291" s="6"/>
      <c r="L291" s="6"/>
      <c r="M291" s="6"/>
      <c r="N291" s="6"/>
      <c r="P291" s="6"/>
      <c r="Q291" s="6"/>
      <c r="R291" s="6"/>
      <c r="S291" s="6"/>
    </row>
    <row r="292" spans="2:19" s="3" customFormat="1" ht="12.75" customHeight="1" x14ac:dyDescent="0.3">
      <c r="B292" s="6"/>
      <c r="H292" s="6"/>
      <c r="I292" s="6"/>
      <c r="J292" s="6"/>
      <c r="K292" s="6"/>
      <c r="L292" s="6"/>
      <c r="M292" s="6"/>
      <c r="N292" s="6"/>
      <c r="P292" s="6"/>
      <c r="Q292" s="6"/>
      <c r="R292" s="6"/>
      <c r="S292" s="6"/>
    </row>
    <row r="293" spans="2:19" s="3" customFormat="1" ht="12.75" customHeight="1" x14ac:dyDescent="0.3">
      <c r="B293" s="6"/>
      <c r="H293" s="6"/>
      <c r="I293" s="6"/>
      <c r="J293" s="6"/>
      <c r="K293" s="6"/>
      <c r="L293" s="6"/>
      <c r="M293" s="6"/>
      <c r="N293" s="6"/>
      <c r="P293" s="6"/>
      <c r="Q293" s="6"/>
      <c r="R293" s="6"/>
      <c r="S293" s="6"/>
    </row>
    <row r="294" spans="2:19" s="3" customFormat="1" ht="12.75" customHeight="1" x14ac:dyDescent="0.3">
      <c r="B294" s="6"/>
      <c r="H294" s="6"/>
      <c r="I294" s="6"/>
      <c r="J294" s="6"/>
      <c r="K294" s="6"/>
      <c r="L294" s="6"/>
      <c r="M294" s="6"/>
      <c r="N294" s="6"/>
      <c r="P294" s="6"/>
      <c r="Q294" s="6"/>
      <c r="R294" s="6"/>
      <c r="S294" s="6"/>
    </row>
    <row r="295" spans="2:19" s="3" customFormat="1" ht="12.75" customHeight="1" x14ac:dyDescent="0.3">
      <c r="B295" s="6"/>
      <c r="H295" s="6"/>
      <c r="I295" s="6"/>
      <c r="J295" s="6"/>
      <c r="K295" s="6"/>
      <c r="L295" s="6"/>
      <c r="M295" s="6"/>
      <c r="N295" s="6"/>
      <c r="P295" s="6"/>
      <c r="Q295" s="6"/>
      <c r="R295" s="6"/>
      <c r="S295" s="6"/>
    </row>
    <row r="296" spans="2:19" s="3" customFormat="1" ht="12.75" customHeight="1" x14ac:dyDescent="0.3">
      <c r="B296" s="6"/>
      <c r="H296" s="6"/>
      <c r="I296" s="6"/>
      <c r="J296" s="6"/>
      <c r="K296" s="6"/>
      <c r="L296" s="6"/>
      <c r="M296" s="6"/>
      <c r="N296" s="6"/>
      <c r="P296" s="6"/>
      <c r="Q296" s="6"/>
      <c r="R296" s="6"/>
      <c r="S296" s="6"/>
    </row>
    <row r="297" spans="2:19" s="3" customFormat="1" ht="12.75" customHeight="1" x14ac:dyDescent="0.3">
      <c r="B297" s="6"/>
      <c r="H297" s="6"/>
      <c r="I297" s="6"/>
      <c r="J297" s="6"/>
      <c r="K297" s="6"/>
      <c r="L297" s="6"/>
      <c r="M297" s="6"/>
      <c r="N297" s="6"/>
      <c r="P297" s="6"/>
      <c r="Q297" s="6"/>
      <c r="R297" s="6"/>
      <c r="S297" s="6"/>
    </row>
    <row r="298" spans="2:19" s="3" customFormat="1" ht="12.75" customHeight="1" x14ac:dyDescent="0.3">
      <c r="B298" s="6"/>
      <c r="H298" s="6"/>
      <c r="I298" s="6"/>
      <c r="J298" s="6"/>
      <c r="K298" s="6"/>
      <c r="L298" s="6"/>
      <c r="M298" s="6"/>
      <c r="N298" s="6"/>
      <c r="P298" s="6"/>
      <c r="Q298" s="6"/>
      <c r="R298" s="6"/>
      <c r="S298" s="6"/>
    </row>
    <row r="299" spans="2:19" s="3" customFormat="1" ht="12.75" customHeight="1" x14ac:dyDescent="0.3">
      <c r="B299" s="6"/>
      <c r="H299" s="6"/>
      <c r="I299" s="6"/>
      <c r="J299" s="6"/>
      <c r="K299" s="6"/>
      <c r="L299" s="6"/>
      <c r="M299" s="6"/>
      <c r="N299" s="6"/>
      <c r="P299" s="6"/>
      <c r="Q299" s="6"/>
      <c r="R299" s="6"/>
      <c r="S299" s="6"/>
    </row>
    <row r="300" spans="2:19" s="3" customFormat="1" ht="12.75" customHeight="1" x14ac:dyDescent="0.3">
      <c r="B300" s="6"/>
      <c r="H300" s="6"/>
      <c r="I300" s="6"/>
      <c r="J300" s="6"/>
      <c r="K300" s="6"/>
      <c r="L300" s="6"/>
      <c r="M300" s="6"/>
      <c r="N300" s="6"/>
      <c r="P300" s="6"/>
      <c r="Q300" s="6"/>
      <c r="R300" s="6"/>
      <c r="S300" s="6"/>
    </row>
    <row r="301" spans="2:19" s="3" customFormat="1" ht="12.75" customHeight="1" x14ac:dyDescent="0.3">
      <c r="B301" s="6"/>
      <c r="H301" s="6"/>
      <c r="I301" s="6"/>
      <c r="J301" s="6"/>
      <c r="K301" s="6"/>
      <c r="L301" s="6"/>
      <c r="M301" s="6"/>
      <c r="N301" s="6"/>
      <c r="P301" s="6"/>
      <c r="Q301" s="6"/>
      <c r="R301" s="6"/>
      <c r="S301" s="6"/>
    </row>
    <row r="302" spans="2:19" s="3" customFormat="1" ht="12.75" customHeight="1" x14ac:dyDescent="0.3">
      <c r="B302" s="6"/>
      <c r="H302" s="6"/>
      <c r="I302" s="6"/>
      <c r="J302" s="6"/>
      <c r="K302" s="6"/>
      <c r="L302" s="6"/>
      <c r="M302" s="6"/>
      <c r="N302" s="6"/>
      <c r="P302" s="6"/>
      <c r="Q302" s="6"/>
      <c r="R302" s="6"/>
      <c r="S302" s="6"/>
    </row>
    <row r="303" spans="2:19" s="3" customFormat="1" ht="12.75" customHeight="1" x14ac:dyDescent="0.3">
      <c r="B303" s="6"/>
      <c r="H303" s="6"/>
      <c r="I303" s="6"/>
      <c r="J303" s="6"/>
      <c r="K303" s="6"/>
      <c r="L303" s="6"/>
      <c r="M303" s="6"/>
      <c r="N303" s="6"/>
      <c r="P303" s="6"/>
      <c r="Q303" s="6"/>
      <c r="R303" s="6"/>
      <c r="S303" s="6"/>
    </row>
    <row r="304" spans="2:19" s="3" customFormat="1" ht="12.75" customHeight="1" x14ac:dyDescent="0.3">
      <c r="B304" s="6"/>
      <c r="H304" s="6"/>
      <c r="I304" s="6"/>
      <c r="J304" s="6"/>
      <c r="K304" s="6"/>
      <c r="L304" s="6"/>
      <c r="M304" s="6"/>
      <c r="N304" s="6"/>
      <c r="P304" s="6"/>
      <c r="Q304" s="6"/>
      <c r="R304" s="6"/>
      <c r="S304" s="6"/>
    </row>
    <row r="305" spans="2:19" s="3" customFormat="1" ht="12.75" customHeight="1" x14ac:dyDescent="0.3">
      <c r="B305" s="6"/>
      <c r="H305" s="6"/>
      <c r="I305" s="6"/>
      <c r="J305" s="6"/>
      <c r="K305" s="6"/>
      <c r="L305" s="6"/>
      <c r="M305" s="6"/>
      <c r="N305" s="6"/>
      <c r="P305" s="6"/>
      <c r="Q305" s="6"/>
      <c r="R305" s="6"/>
      <c r="S305" s="6"/>
    </row>
    <row r="306" spans="2:19" s="3" customFormat="1" ht="12.75" customHeight="1" x14ac:dyDescent="0.3">
      <c r="B306" s="6"/>
      <c r="H306" s="6"/>
      <c r="I306" s="6"/>
      <c r="J306" s="6"/>
      <c r="K306" s="6"/>
      <c r="L306" s="6"/>
      <c r="M306" s="6"/>
      <c r="N306" s="6"/>
      <c r="P306" s="6"/>
      <c r="Q306" s="6"/>
      <c r="R306" s="6"/>
      <c r="S306" s="6"/>
    </row>
    <row r="307" spans="2:19" s="3" customFormat="1" ht="12.75" customHeight="1" x14ac:dyDescent="0.3">
      <c r="B307" s="6"/>
      <c r="H307" s="6"/>
      <c r="I307" s="6"/>
      <c r="J307" s="6"/>
      <c r="K307" s="6"/>
      <c r="L307" s="6"/>
      <c r="M307" s="6"/>
      <c r="N307" s="6"/>
      <c r="P307" s="6"/>
      <c r="Q307" s="6"/>
      <c r="R307" s="6"/>
      <c r="S307" s="6"/>
    </row>
    <row r="308" spans="2:19" s="3" customFormat="1" ht="12.75" customHeight="1" x14ac:dyDescent="0.3">
      <c r="B308" s="6"/>
      <c r="H308" s="6"/>
      <c r="I308" s="6"/>
      <c r="J308" s="6"/>
      <c r="K308" s="6"/>
      <c r="L308" s="6"/>
      <c r="M308" s="6"/>
      <c r="N308" s="6"/>
      <c r="P308" s="6"/>
      <c r="Q308" s="6"/>
      <c r="R308" s="6"/>
      <c r="S308" s="6"/>
    </row>
    <row r="309" spans="2:19" s="3" customFormat="1" ht="12.75" customHeight="1" x14ac:dyDescent="0.3">
      <c r="B309" s="6"/>
      <c r="H309" s="6"/>
      <c r="I309" s="6"/>
      <c r="J309" s="6"/>
      <c r="K309" s="6"/>
      <c r="L309" s="6"/>
      <c r="M309" s="6"/>
      <c r="N309" s="6"/>
      <c r="P309" s="6"/>
      <c r="Q309" s="6"/>
      <c r="R309" s="6"/>
      <c r="S309" s="6"/>
    </row>
    <row r="310" spans="2:19" s="3" customFormat="1" ht="12.75" customHeight="1" x14ac:dyDescent="0.3">
      <c r="B310" s="6"/>
      <c r="H310" s="6"/>
      <c r="I310" s="6"/>
      <c r="J310" s="6"/>
      <c r="K310" s="6"/>
      <c r="L310" s="6"/>
      <c r="M310" s="6"/>
      <c r="N310" s="6"/>
      <c r="P310" s="6"/>
      <c r="Q310" s="6"/>
      <c r="R310" s="6"/>
      <c r="S310" s="6"/>
    </row>
    <row r="311" spans="2:19" s="3" customFormat="1" ht="12.75" customHeight="1" x14ac:dyDescent="0.3">
      <c r="B311" s="6"/>
      <c r="H311" s="6"/>
      <c r="I311" s="6"/>
      <c r="J311" s="6"/>
      <c r="K311" s="6"/>
      <c r="L311" s="6"/>
      <c r="M311" s="6"/>
      <c r="N311" s="6"/>
      <c r="P311" s="6"/>
      <c r="Q311" s="6"/>
      <c r="R311" s="6"/>
      <c r="S311" s="6"/>
    </row>
    <row r="312" spans="2:19" s="3" customFormat="1" ht="12.75" customHeight="1" x14ac:dyDescent="0.3">
      <c r="B312" s="6"/>
      <c r="H312" s="6"/>
      <c r="I312" s="6"/>
      <c r="J312" s="6"/>
      <c r="K312" s="6"/>
      <c r="L312" s="6"/>
      <c r="M312" s="6"/>
      <c r="N312" s="6"/>
      <c r="P312" s="6"/>
      <c r="Q312" s="6"/>
      <c r="R312" s="6"/>
      <c r="S312" s="6"/>
    </row>
    <row r="313" spans="2:19" s="3" customFormat="1" ht="12.75" customHeight="1" x14ac:dyDescent="0.3">
      <c r="B313" s="6"/>
      <c r="H313" s="6"/>
      <c r="I313" s="6"/>
      <c r="J313" s="6"/>
      <c r="K313" s="6"/>
      <c r="L313" s="6"/>
      <c r="M313" s="6"/>
      <c r="N313" s="6"/>
      <c r="P313" s="6"/>
      <c r="Q313" s="6"/>
      <c r="R313" s="6"/>
      <c r="S313" s="6"/>
    </row>
    <row r="314" spans="2:19" s="3" customFormat="1" ht="12.75" customHeight="1" x14ac:dyDescent="0.3">
      <c r="B314" s="6"/>
      <c r="H314" s="6"/>
      <c r="I314" s="6"/>
      <c r="J314" s="6"/>
      <c r="K314" s="6"/>
      <c r="L314" s="6"/>
      <c r="M314" s="6"/>
      <c r="N314" s="6"/>
      <c r="P314" s="6"/>
      <c r="Q314" s="6"/>
      <c r="R314" s="6"/>
      <c r="S314" s="6"/>
    </row>
    <row r="315" spans="2:19" s="3" customFormat="1" ht="12.75" customHeight="1" x14ac:dyDescent="0.3">
      <c r="B315" s="6"/>
      <c r="H315" s="6"/>
      <c r="I315" s="6"/>
      <c r="J315" s="6"/>
      <c r="K315" s="6"/>
      <c r="L315" s="6"/>
      <c r="M315" s="6"/>
      <c r="N315" s="6"/>
      <c r="P315" s="6"/>
      <c r="Q315" s="6"/>
      <c r="R315" s="6"/>
      <c r="S315" s="6"/>
    </row>
    <row r="316" spans="2:19" s="3" customFormat="1" ht="12.75" customHeight="1" x14ac:dyDescent="0.3">
      <c r="B316" s="6"/>
      <c r="H316" s="6"/>
      <c r="I316" s="6"/>
      <c r="J316" s="6"/>
      <c r="K316" s="6"/>
      <c r="L316" s="6"/>
      <c r="M316" s="6"/>
      <c r="N316" s="6"/>
      <c r="P316" s="6"/>
      <c r="Q316" s="6"/>
      <c r="R316" s="6"/>
      <c r="S316" s="6"/>
    </row>
    <row r="317" spans="2:19" s="3" customFormat="1" ht="12.75" customHeight="1" x14ac:dyDescent="0.3">
      <c r="B317" s="6"/>
      <c r="H317" s="6"/>
      <c r="I317" s="6"/>
      <c r="J317" s="6"/>
      <c r="K317" s="6"/>
      <c r="L317" s="6"/>
      <c r="M317" s="6"/>
      <c r="N317" s="6"/>
      <c r="P317" s="6"/>
      <c r="Q317" s="6"/>
      <c r="R317" s="6"/>
      <c r="S317" s="6"/>
    </row>
    <row r="318" spans="2:19" s="3" customFormat="1" ht="12.75" customHeight="1" x14ac:dyDescent="0.3">
      <c r="B318" s="6"/>
      <c r="H318" s="6"/>
      <c r="I318" s="6"/>
      <c r="J318" s="6"/>
      <c r="K318" s="6"/>
      <c r="L318" s="6"/>
      <c r="M318" s="6"/>
      <c r="N318" s="6"/>
      <c r="P318" s="6"/>
      <c r="Q318" s="6"/>
      <c r="R318" s="6"/>
      <c r="S318" s="6"/>
    </row>
    <row r="319" spans="2:19" s="3" customFormat="1" ht="12.75" customHeight="1" x14ac:dyDescent="0.3">
      <c r="B319" s="6"/>
      <c r="H319" s="6"/>
      <c r="I319" s="6"/>
      <c r="J319" s="6"/>
      <c r="K319" s="6"/>
      <c r="L319" s="6"/>
      <c r="M319" s="6"/>
      <c r="N319" s="6"/>
      <c r="P319" s="6"/>
      <c r="Q319" s="6"/>
      <c r="R319" s="6"/>
      <c r="S319" s="6"/>
    </row>
    <row r="320" spans="2:19" s="3" customFormat="1" ht="12.75" customHeight="1" x14ac:dyDescent="0.3">
      <c r="B320" s="6"/>
      <c r="H320" s="6"/>
      <c r="I320" s="6"/>
      <c r="J320" s="6"/>
      <c r="K320" s="6"/>
      <c r="L320" s="6"/>
      <c r="M320" s="6"/>
      <c r="N320" s="6"/>
      <c r="P320" s="6"/>
      <c r="Q320" s="6"/>
      <c r="R320" s="6"/>
      <c r="S320" s="6"/>
    </row>
    <row r="321" spans="2:19" s="3" customFormat="1" ht="12.75" customHeight="1" x14ac:dyDescent="0.3">
      <c r="B321" s="6"/>
      <c r="H321" s="6"/>
      <c r="I321" s="6"/>
      <c r="J321" s="6"/>
      <c r="K321" s="6"/>
      <c r="L321" s="6"/>
      <c r="M321" s="6"/>
      <c r="N321" s="6"/>
      <c r="P321" s="6"/>
      <c r="Q321" s="6"/>
      <c r="R321" s="6"/>
      <c r="S321" s="6"/>
    </row>
    <row r="322" spans="2:19" s="3" customFormat="1" ht="12.75" customHeight="1" x14ac:dyDescent="0.3">
      <c r="B322" s="6"/>
      <c r="H322" s="6"/>
      <c r="I322" s="6"/>
      <c r="J322" s="6"/>
      <c r="K322" s="6"/>
      <c r="L322" s="6"/>
      <c r="M322" s="6"/>
      <c r="N322" s="6"/>
      <c r="P322" s="6"/>
      <c r="Q322" s="6"/>
      <c r="R322" s="6"/>
      <c r="S322" s="6"/>
    </row>
    <row r="323" spans="2:19" s="3" customFormat="1" ht="12.75" customHeight="1" x14ac:dyDescent="0.3">
      <c r="B323" s="6"/>
      <c r="H323" s="6"/>
      <c r="I323" s="6"/>
      <c r="J323" s="6"/>
      <c r="K323" s="6"/>
      <c r="L323" s="6"/>
      <c r="M323" s="6"/>
      <c r="N323" s="6"/>
      <c r="P323" s="6"/>
      <c r="Q323" s="6"/>
      <c r="R323" s="6"/>
      <c r="S323" s="6"/>
    </row>
    <row r="324" spans="2:19" s="3" customFormat="1" ht="12.75" customHeight="1" x14ac:dyDescent="0.3">
      <c r="B324" s="6"/>
      <c r="H324" s="6"/>
      <c r="I324" s="6"/>
      <c r="J324" s="6"/>
      <c r="K324" s="6"/>
      <c r="L324" s="6"/>
      <c r="M324" s="6"/>
      <c r="N324" s="6"/>
      <c r="P324" s="6"/>
      <c r="Q324" s="6"/>
      <c r="R324" s="6"/>
      <c r="S324" s="6"/>
    </row>
    <row r="325" spans="2:19" s="3" customFormat="1" ht="12.75" customHeight="1" x14ac:dyDescent="0.3">
      <c r="B325" s="6"/>
      <c r="H325" s="6"/>
      <c r="I325" s="6"/>
      <c r="J325" s="6"/>
      <c r="K325" s="6"/>
      <c r="L325" s="6"/>
      <c r="M325" s="6"/>
      <c r="N325" s="6"/>
      <c r="P325" s="6"/>
      <c r="Q325" s="6"/>
      <c r="R325" s="6"/>
      <c r="S325" s="6"/>
    </row>
    <row r="326" spans="2:19" s="3" customFormat="1" ht="12.75" customHeight="1" x14ac:dyDescent="0.3">
      <c r="B326" s="6"/>
      <c r="H326" s="6"/>
      <c r="I326" s="6"/>
      <c r="J326" s="6"/>
      <c r="K326" s="6"/>
      <c r="L326" s="6"/>
      <c r="M326" s="6"/>
      <c r="N326" s="6"/>
      <c r="P326" s="6"/>
      <c r="Q326" s="6"/>
      <c r="R326" s="6"/>
      <c r="S326" s="6"/>
    </row>
    <row r="327" spans="2:19" s="3" customFormat="1" ht="12.75" customHeight="1" x14ac:dyDescent="0.3">
      <c r="B327" s="6"/>
      <c r="H327" s="6"/>
      <c r="I327" s="6"/>
      <c r="J327" s="6"/>
      <c r="K327" s="6"/>
      <c r="L327" s="6"/>
      <c r="M327" s="6"/>
      <c r="N327" s="6"/>
      <c r="P327" s="6"/>
      <c r="Q327" s="6"/>
      <c r="R327" s="6"/>
      <c r="S327" s="6"/>
    </row>
    <row r="328" spans="2:19" s="3" customFormat="1" ht="12.75" customHeight="1" x14ac:dyDescent="0.3">
      <c r="B328" s="6"/>
      <c r="H328" s="6"/>
      <c r="I328" s="6"/>
      <c r="J328" s="6"/>
      <c r="K328" s="6"/>
      <c r="L328" s="6"/>
      <c r="M328" s="6"/>
      <c r="N328" s="6"/>
      <c r="P328" s="6"/>
      <c r="Q328" s="6"/>
      <c r="R328" s="6"/>
      <c r="S328" s="6"/>
    </row>
    <row r="329" spans="2:19" s="3" customFormat="1" ht="12.75" customHeight="1" x14ac:dyDescent="0.3">
      <c r="B329" s="6"/>
      <c r="H329" s="6"/>
      <c r="I329" s="6"/>
      <c r="J329" s="6"/>
      <c r="K329" s="6"/>
      <c r="L329" s="6"/>
      <c r="M329" s="6"/>
      <c r="N329" s="6"/>
      <c r="P329" s="6"/>
      <c r="Q329" s="6"/>
      <c r="R329" s="6"/>
      <c r="S329" s="6"/>
    </row>
    <row r="330" spans="2:19" s="3" customFormat="1" ht="12.75" customHeight="1" x14ac:dyDescent="0.3">
      <c r="B330" s="6"/>
      <c r="H330" s="6"/>
      <c r="I330" s="6"/>
      <c r="J330" s="6"/>
      <c r="K330" s="6"/>
      <c r="L330" s="6"/>
      <c r="M330" s="6"/>
      <c r="N330" s="6"/>
      <c r="P330" s="6"/>
      <c r="Q330" s="6"/>
      <c r="R330" s="6"/>
      <c r="S330" s="6"/>
    </row>
    <row r="331" spans="2:19" s="3" customFormat="1" ht="12.75" customHeight="1" x14ac:dyDescent="0.3">
      <c r="B331" s="6"/>
      <c r="H331" s="6"/>
      <c r="I331" s="6"/>
      <c r="J331" s="6"/>
      <c r="K331" s="6"/>
      <c r="L331" s="6"/>
      <c r="M331" s="6"/>
      <c r="N331" s="6"/>
      <c r="P331" s="6"/>
      <c r="Q331" s="6"/>
      <c r="R331" s="6"/>
      <c r="S331" s="6"/>
    </row>
    <row r="332" spans="2:19" s="3" customFormat="1" ht="12.75" customHeight="1" x14ac:dyDescent="0.3">
      <c r="B332" s="6"/>
      <c r="H332" s="6"/>
      <c r="I332" s="6"/>
      <c r="J332" s="6"/>
      <c r="K332" s="6"/>
      <c r="L332" s="6"/>
      <c r="M332" s="6"/>
      <c r="N332" s="6"/>
      <c r="P332" s="6"/>
      <c r="Q332" s="6"/>
      <c r="R332" s="6"/>
      <c r="S332" s="6"/>
    </row>
    <row r="333" spans="2:19" s="3" customFormat="1" ht="12.75" customHeight="1" x14ac:dyDescent="0.3">
      <c r="B333" s="6"/>
      <c r="H333" s="6"/>
      <c r="I333" s="6"/>
      <c r="J333" s="6"/>
      <c r="K333" s="6"/>
      <c r="L333" s="6"/>
      <c r="M333" s="6"/>
      <c r="N333" s="6"/>
      <c r="P333" s="6"/>
      <c r="Q333" s="6"/>
      <c r="R333" s="6"/>
      <c r="S333" s="6"/>
    </row>
    <row r="334" spans="2:19" s="3" customFormat="1" ht="12.75" customHeight="1" x14ac:dyDescent="0.3">
      <c r="B334" s="6"/>
      <c r="H334" s="6"/>
      <c r="I334" s="6"/>
      <c r="J334" s="6"/>
      <c r="K334" s="6"/>
      <c r="L334" s="6"/>
      <c r="M334" s="6"/>
      <c r="N334" s="6"/>
      <c r="P334" s="6"/>
      <c r="Q334" s="6"/>
      <c r="R334" s="6"/>
      <c r="S334" s="6"/>
    </row>
    <row r="335" spans="2:19" s="3" customFormat="1" ht="12.75" customHeight="1" x14ac:dyDescent="0.3">
      <c r="B335" s="6"/>
      <c r="H335" s="6"/>
      <c r="I335" s="6"/>
      <c r="J335" s="6"/>
      <c r="K335" s="6"/>
      <c r="L335" s="6"/>
      <c r="M335" s="6"/>
      <c r="N335" s="6"/>
      <c r="P335" s="6"/>
      <c r="Q335" s="6"/>
      <c r="R335" s="6"/>
      <c r="S335" s="6"/>
    </row>
    <row r="336" spans="2:19" s="3" customFormat="1" ht="12.75" customHeight="1" x14ac:dyDescent="0.3">
      <c r="B336" s="6"/>
      <c r="H336" s="6"/>
      <c r="I336" s="6"/>
      <c r="J336" s="6"/>
      <c r="K336" s="6"/>
      <c r="L336" s="6"/>
      <c r="M336" s="6"/>
      <c r="N336" s="6"/>
      <c r="P336" s="6"/>
      <c r="Q336" s="6"/>
      <c r="R336" s="6"/>
      <c r="S336" s="6"/>
    </row>
    <row r="337" spans="2:19" s="3" customFormat="1" ht="12.75" customHeight="1" x14ac:dyDescent="0.3">
      <c r="B337" s="6"/>
      <c r="H337" s="6"/>
      <c r="I337" s="6"/>
      <c r="J337" s="6"/>
      <c r="K337" s="6"/>
      <c r="L337" s="6"/>
      <c r="M337" s="6"/>
      <c r="N337" s="6"/>
      <c r="P337" s="6"/>
      <c r="Q337" s="6"/>
      <c r="R337" s="6"/>
      <c r="S337" s="6"/>
    </row>
    <row r="338" spans="2:19" s="3" customFormat="1" ht="12.75" customHeight="1" x14ac:dyDescent="0.3">
      <c r="B338" s="6"/>
      <c r="H338" s="6"/>
      <c r="I338" s="6"/>
      <c r="J338" s="6"/>
      <c r="K338" s="6"/>
      <c r="L338" s="6"/>
      <c r="M338" s="6"/>
      <c r="N338" s="6"/>
      <c r="P338" s="6"/>
      <c r="Q338" s="6"/>
      <c r="R338" s="6"/>
      <c r="S338" s="6"/>
    </row>
    <row r="339" spans="2:19" s="3" customFormat="1" ht="12.75" customHeight="1" x14ac:dyDescent="0.3">
      <c r="B339" s="6"/>
      <c r="H339" s="6"/>
      <c r="I339" s="6"/>
      <c r="J339" s="6"/>
      <c r="K339" s="6"/>
      <c r="L339" s="6"/>
      <c r="M339" s="6"/>
      <c r="N339" s="6"/>
      <c r="P339" s="6"/>
      <c r="Q339" s="6"/>
      <c r="R339" s="6"/>
      <c r="S339" s="6"/>
    </row>
    <row r="340" spans="2:19" s="3" customFormat="1" ht="12.75" customHeight="1" x14ac:dyDescent="0.3">
      <c r="B340" s="6"/>
      <c r="H340" s="6"/>
      <c r="I340" s="6"/>
      <c r="J340" s="6"/>
      <c r="K340" s="6"/>
      <c r="L340" s="6"/>
      <c r="M340" s="6"/>
      <c r="N340" s="6"/>
      <c r="P340" s="6"/>
      <c r="Q340" s="6"/>
      <c r="R340" s="6"/>
      <c r="S340" s="6"/>
    </row>
    <row r="341" spans="2:19" s="3" customFormat="1" ht="12.75" customHeight="1" x14ac:dyDescent="0.3">
      <c r="B341" s="6"/>
      <c r="H341" s="6"/>
      <c r="I341" s="6"/>
      <c r="J341" s="6"/>
      <c r="K341" s="6"/>
      <c r="L341" s="6"/>
      <c r="M341" s="6"/>
      <c r="N341" s="6"/>
      <c r="P341" s="6"/>
      <c r="Q341" s="6"/>
      <c r="R341" s="6"/>
      <c r="S341" s="6"/>
    </row>
    <row r="342" spans="2:19" s="3" customFormat="1" ht="12.75" customHeight="1" x14ac:dyDescent="0.3">
      <c r="B342" s="6"/>
      <c r="H342" s="6"/>
      <c r="I342" s="6"/>
      <c r="J342" s="6"/>
      <c r="K342" s="6"/>
      <c r="L342" s="6"/>
      <c r="M342" s="6"/>
      <c r="N342" s="6"/>
      <c r="P342" s="6"/>
      <c r="Q342" s="6"/>
      <c r="R342" s="6"/>
      <c r="S342" s="6"/>
    </row>
    <row r="343" spans="2:19" s="3" customFormat="1" ht="12.75" customHeight="1" x14ac:dyDescent="0.3">
      <c r="B343" s="6"/>
      <c r="H343" s="6"/>
      <c r="I343" s="6"/>
      <c r="J343" s="6"/>
      <c r="K343" s="6"/>
      <c r="L343" s="6"/>
      <c r="M343" s="6"/>
      <c r="N343" s="6"/>
      <c r="P343" s="6"/>
      <c r="Q343" s="6"/>
      <c r="R343" s="6"/>
      <c r="S343" s="6"/>
    </row>
    <row r="344" spans="2:19" s="3" customFormat="1" ht="12.75" customHeight="1" x14ac:dyDescent="0.3">
      <c r="B344" s="6"/>
      <c r="H344" s="6"/>
      <c r="I344" s="6"/>
      <c r="J344" s="6"/>
      <c r="K344" s="6"/>
      <c r="L344" s="6"/>
      <c r="M344" s="6"/>
      <c r="N344" s="6"/>
      <c r="P344" s="6"/>
      <c r="Q344" s="6"/>
      <c r="R344" s="6"/>
      <c r="S344" s="6"/>
    </row>
    <row r="345" spans="2:19" s="3" customFormat="1" ht="12.75" customHeight="1" x14ac:dyDescent="0.3">
      <c r="B345" s="6"/>
      <c r="H345" s="6"/>
      <c r="I345" s="6"/>
      <c r="J345" s="6"/>
      <c r="K345" s="6"/>
      <c r="L345" s="6"/>
      <c r="M345" s="6"/>
      <c r="N345" s="6"/>
      <c r="P345" s="6"/>
      <c r="Q345" s="6"/>
      <c r="R345" s="6"/>
      <c r="S345" s="6"/>
    </row>
    <row r="346" spans="2:19" s="3" customFormat="1" ht="12.75" customHeight="1" x14ac:dyDescent="0.3">
      <c r="B346" s="6"/>
      <c r="H346" s="6"/>
      <c r="I346" s="6"/>
      <c r="J346" s="6"/>
      <c r="K346" s="6"/>
      <c r="L346" s="6"/>
      <c r="M346" s="6"/>
      <c r="N346" s="6"/>
      <c r="P346" s="6"/>
      <c r="Q346" s="6"/>
      <c r="R346" s="6"/>
      <c r="S346" s="6"/>
    </row>
    <row r="347" spans="2:19" s="3" customFormat="1" ht="12.75" customHeight="1" x14ac:dyDescent="0.3">
      <c r="B347" s="6"/>
      <c r="H347" s="6"/>
      <c r="I347" s="6"/>
      <c r="J347" s="6"/>
      <c r="K347" s="6"/>
      <c r="L347" s="6"/>
      <c r="M347" s="6"/>
      <c r="N347" s="6"/>
      <c r="P347" s="6"/>
      <c r="Q347" s="6"/>
      <c r="R347" s="6"/>
      <c r="S347" s="6"/>
    </row>
    <row r="348" spans="2:19" s="3" customFormat="1" ht="12.75" customHeight="1" x14ac:dyDescent="0.3">
      <c r="B348" s="6"/>
      <c r="H348" s="6"/>
      <c r="I348" s="6"/>
      <c r="J348" s="6"/>
      <c r="K348" s="6"/>
      <c r="L348" s="6"/>
      <c r="M348" s="6"/>
      <c r="N348" s="6"/>
      <c r="P348" s="6"/>
      <c r="Q348" s="6"/>
      <c r="R348" s="6"/>
      <c r="S348" s="6"/>
    </row>
    <row r="349" spans="2:19" s="3" customFormat="1" ht="12.75" customHeight="1" x14ac:dyDescent="0.3">
      <c r="B349" s="6"/>
      <c r="H349" s="6"/>
      <c r="I349" s="6"/>
      <c r="J349" s="6"/>
      <c r="K349" s="6"/>
      <c r="L349" s="6"/>
      <c r="M349" s="6"/>
      <c r="N349" s="6"/>
      <c r="P349" s="6"/>
      <c r="Q349" s="6"/>
      <c r="R349" s="6"/>
      <c r="S349" s="6"/>
    </row>
    <row r="350" spans="2:19" s="3" customFormat="1" ht="12.75" customHeight="1" x14ac:dyDescent="0.3">
      <c r="B350" s="6"/>
      <c r="H350" s="6"/>
      <c r="I350" s="6"/>
      <c r="J350" s="6"/>
      <c r="K350" s="6"/>
      <c r="L350" s="6"/>
      <c r="M350" s="6"/>
      <c r="N350" s="6"/>
      <c r="P350" s="6"/>
      <c r="Q350" s="6"/>
      <c r="R350" s="6"/>
      <c r="S350" s="6"/>
    </row>
    <row r="351" spans="2:19" s="3" customFormat="1" ht="12.75" customHeight="1" x14ac:dyDescent="0.3">
      <c r="B351" s="6"/>
      <c r="H351" s="6"/>
      <c r="I351" s="6"/>
      <c r="J351" s="6"/>
      <c r="K351" s="6"/>
      <c r="L351" s="6"/>
      <c r="M351" s="6"/>
      <c r="N351" s="6"/>
      <c r="P351" s="6"/>
      <c r="Q351" s="6"/>
      <c r="R351" s="6"/>
      <c r="S351" s="6"/>
    </row>
    <row r="352" spans="2:19" s="3" customFormat="1" ht="12.75" customHeight="1" x14ac:dyDescent="0.3">
      <c r="B352" s="6"/>
      <c r="H352" s="6"/>
      <c r="I352" s="6"/>
      <c r="J352" s="6"/>
      <c r="K352" s="6"/>
      <c r="L352" s="6"/>
      <c r="M352" s="6"/>
      <c r="N352" s="6"/>
      <c r="P352" s="6"/>
      <c r="Q352" s="6"/>
      <c r="R352" s="6"/>
      <c r="S352" s="6"/>
    </row>
    <row r="353" spans="2:19" s="3" customFormat="1" ht="12.75" customHeight="1" x14ac:dyDescent="0.3">
      <c r="B353" s="6"/>
      <c r="H353" s="6"/>
      <c r="I353" s="6"/>
      <c r="J353" s="6"/>
      <c r="K353" s="6"/>
      <c r="L353" s="6"/>
      <c r="M353" s="6"/>
      <c r="N353" s="6"/>
      <c r="P353" s="6"/>
      <c r="Q353" s="6"/>
      <c r="R353" s="6"/>
      <c r="S353" s="6"/>
    </row>
    <row r="354" spans="2:19" s="3" customFormat="1" ht="12.75" customHeight="1" x14ac:dyDescent="0.3">
      <c r="B354" s="6"/>
      <c r="H354" s="6"/>
      <c r="I354" s="6"/>
      <c r="J354" s="6"/>
      <c r="K354" s="6"/>
      <c r="L354" s="6"/>
      <c r="M354" s="6"/>
      <c r="N354" s="6"/>
      <c r="P354" s="6"/>
      <c r="Q354" s="6"/>
      <c r="R354" s="6"/>
      <c r="S354" s="6"/>
    </row>
    <row r="355" spans="2:19" s="3" customFormat="1" ht="12.75" customHeight="1" x14ac:dyDescent="0.3">
      <c r="B355" s="6"/>
      <c r="H355" s="6"/>
      <c r="I355" s="6"/>
      <c r="J355" s="6"/>
      <c r="K355" s="6"/>
      <c r="L355" s="6"/>
      <c r="M355" s="6"/>
      <c r="N355" s="6"/>
      <c r="P355" s="6"/>
      <c r="Q355" s="6"/>
      <c r="R355" s="6"/>
      <c r="S355" s="6"/>
    </row>
    <row r="356" spans="2:19" s="3" customFormat="1" ht="12.75" customHeight="1" x14ac:dyDescent="0.3">
      <c r="B356" s="6"/>
      <c r="H356" s="6"/>
      <c r="I356" s="6"/>
      <c r="J356" s="6"/>
      <c r="K356" s="6"/>
      <c r="L356" s="6"/>
      <c r="M356" s="6"/>
      <c r="N356" s="6"/>
      <c r="P356" s="6"/>
      <c r="Q356" s="6"/>
      <c r="R356" s="6"/>
      <c r="S356" s="6"/>
    </row>
    <row r="357" spans="2:19" s="3" customFormat="1" ht="12.75" customHeight="1" x14ac:dyDescent="0.3">
      <c r="B357" s="6"/>
      <c r="H357" s="6"/>
      <c r="I357" s="6"/>
      <c r="J357" s="6"/>
      <c r="K357" s="6"/>
      <c r="L357" s="6"/>
      <c r="M357" s="6"/>
      <c r="N357" s="6"/>
      <c r="P357" s="6"/>
      <c r="Q357" s="6"/>
      <c r="R357" s="6"/>
      <c r="S357" s="6"/>
    </row>
    <row r="358" spans="2:19" s="3" customFormat="1" ht="12.75" customHeight="1" x14ac:dyDescent="0.3">
      <c r="B358" s="6"/>
      <c r="H358" s="6"/>
      <c r="I358" s="6"/>
      <c r="J358" s="6"/>
      <c r="K358" s="6"/>
      <c r="L358" s="6"/>
      <c r="M358" s="6"/>
      <c r="N358" s="6"/>
      <c r="P358" s="6"/>
      <c r="Q358" s="6"/>
      <c r="R358" s="6"/>
      <c r="S358" s="6"/>
    </row>
    <row r="359" spans="2:19" s="3" customFormat="1" ht="12.75" customHeight="1" x14ac:dyDescent="0.3">
      <c r="B359" s="6"/>
      <c r="H359" s="6"/>
      <c r="I359" s="6"/>
      <c r="J359" s="6"/>
      <c r="K359" s="6"/>
      <c r="L359" s="6"/>
      <c r="M359" s="6"/>
      <c r="N359" s="6"/>
      <c r="P359" s="6"/>
      <c r="Q359" s="6"/>
      <c r="R359" s="6"/>
      <c r="S359" s="6"/>
    </row>
    <row r="360" spans="2:19" s="3" customFormat="1" ht="12.75" customHeight="1" x14ac:dyDescent="0.3">
      <c r="B360" s="6"/>
      <c r="H360" s="6"/>
      <c r="I360" s="6"/>
      <c r="J360" s="6"/>
      <c r="K360" s="6"/>
      <c r="L360" s="6"/>
      <c r="M360" s="6"/>
      <c r="N360" s="6"/>
      <c r="P360" s="6"/>
      <c r="Q360" s="6"/>
      <c r="R360" s="6"/>
      <c r="S360" s="6"/>
    </row>
    <row r="361" spans="2:19" s="3" customFormat="1" ht="12.75" customHeight="1" x14ac:dyDescent="0.3">
      <c r="B361" s="6"/>
      <c r="H361" s="6"/>
      <c r="I361" s="6"/>
      <c r="J361" s="6"/>
      <c r="K361" s="6"/>
      <c r="L361" s="6"/>
      <c r="M361" s="6"/>
      <c r="N361" s="6"/>
      <c r="P361" s="6"/>
      <c r="Q361" s="6"/>
      <c r="R361" s="6"/>
      <c r="S361" s="6"/>
    </row>
    <row r="362" spans="2:19" s="3" customFormat="1" ht="12.75" customHeight="1" x14ac:dyDescent="0.3">
      <c r="B362" s="6"/>
      <c r="H362" s="6"/>
      <c r="I362" s="6"/>
      <c r="J362" s="6"/>
      <c r="K362" s="6"/>
      <c r="L362" s="6"/>
      <c r="M362" s="6"/>
      <c r="N362" s="6"/>
      <c r="P362" s="6"/>
      <c r="Q362" s="6"/>
      <c r="R362" s="6"/>
      <c r="S362" s="6"/>
    </row>
    <row r="363" spans="2:19" s="3" customFormat="1" ht="12.75" customHeight="1" x14ac:dyDescent="0.3">
      <c r="B363" s="6"/>
      <c r="H363" s="6"/>
      <c r="I363" s="6"/>
      <c r="J363" s="6"/>
      <c r="K363" s="6"/>
      <c r="L363" s="6"/>
      <c r="M363" s="6"/>
      <c r="N363" s="6"/>
      <c r="P363" s="6"/>
      <c r="Q363" s="6"/>
      <c r="R363" s="6"/>
      <c r="S363" s="6"/>
    </row>
    <row r="364" spans="2:19" s="3" customFormat="1" ht="12.75" customHeight="1" x14ac:dyDescent="0.3">
      <c r="B364" s="6"/>
      <c r="H364" s="6"/>
      <c r="I364" s="6"/>
      <c r="J364" s="6"/>
      <c r="K364" s="6"/>
      <c r="L364" s="6"/>
      <c r="M364" s="6"/>
      <c r="N364" s="6"/>
      <c r="P364" s="6"/>
      <c r="Q364" s="6"/>
      <c r="R364" s="6"/>
      <c r="S364" s="6"/>
    </row>
    <row r="365" spans="2:19" s="3" customFormat="1" ht="12.75" customHeight="1" x14ac:dyDescent="0.3">
      <c r="B365" s="6"/>
      <c r="H365" s="6"/>
      <c r="I365" s="6"/>
      <c r="J365" s="6"/>
      <c r="K365" s="6"/>
      <c r="L365" s="6"/>
      <c r="M365" s="6"/>
      <c r="N365" s="6"/>
      <c r="P365" s="6"/>
      <c r="Q365" s="6"/>
      <c r="R365" s="6"/>
      <c r="S365" s="6"/>
    </row>
    <row r="366" spans="2:19" s="3" customFormat="1" ht="12.75" customHeight="1" x14ac:dyDescent="0.3">
      <c r="B366" s="6"/>
      <c r="H366" s="6"/>
      <c r="I366" s="6"/>
      <c r="J366" s="6"/>
      <c r="K366" s="6"/>
      <c r="L366" s="6"/>
      <c r="M366" s="6"/>
      <c r="N366" s="6"/>
      <c r="P366" s="6"/>
      <c r="Q366" s="6"/>
      <c r="R366" s="6"/>
      <c r="S366" s="6"/>
    </row>
    <row r="367" spans="2:19" s="3" customFormat="1" ht="12.75" customHeight="1" x14ac:dyDescent="0.3">
      <c r="B367" s="6"/>
      <c r="H367" s="6"/>
      <c r="I367" s="6"/>
      <c r="J367" s="6"/>
      <c r="K367" s="6"/>
      <c r="L367" s="6"/>
      <c r="M367" s="6"/>
      <c r="N367" s="6"/>
      <c r="P367" s="6"/>
      <c r="Q367" s="6"/>
      <c r="R367" s="6"/>
      <c r="S367" s="6"/>
    </row>
    <row r="368" spans="2:19" s="3" customFormat="1" ht="12.75" customHeight="1" x14ac:dyDescent="0.3">
      <c r="B368" s="6"/>
      <c r="H368" s="6"/>
      <c r="I368" s="6"/>
      <c r="J368" s="6"/>
      <c r="K368" s="6"/>
      <c r="L368" s="6"/>
      <c r="M368" s="6"/>
      <c r="N368" s="6"/>
      <c r="P368" s="6"/>
      <c r="Q368" s="6"/>
      <c r="R368" s="6"/>
      <c r="S368" s="6"/>
    </row>
    <row r="369" spans="2:19" s="3" customFormat="1" ht="12.75" customHeight="1" x14ac:dyDescent="0.3">
      <c r="B369" s="6"/>
      <c r="H369" s="6"/>
      <c r="I369" s="6"/>
      <c r="J369" s="6"/>
      <c r="K369" s="6"/>
      <c r="L369" s="6"/>
      <c r="M369" s="6"/>
      <c r="N369" s="6"/>
      <c r="P369" s="6"/>
      <c r="Q369" s="6"/>
      <c r="R369" s="6"/>
      <c r="S369" s="6"/>
    </row>
    <row r="370" spans="2:19" s="3" customFormat="1" ht="12.75" customHeight="1" x14ac:dyDescent="0.3">
      <c r="B370" s="6"/>
      <c r="H370" s="6"/>
      <c r="I370" s="6"/>
      <c r="J370" s="6"/>
      <c r="K370" s="6"/>
      <c r="L370" s="6"/>
      <c r="M370" s="6"/>
      <c r="N370" s="6"/>
      <c r="P370" s="6"/>
      <c r="Q370" s="6"/>
      <c r="R370" s="6"/>
      <c r="S370" s="6"/>
    </row>
    <row r="371" spans="2:19" s="3" customFormat="1" ht="12.75" customHeight="1" x14ac:dyDescent="0.3">
      <c r="B371" s="6"/>
      <c r="H371" s="6"/>
      <c r="I371" s="6"/>
      <c r="J371" s="6"/>
      <c r="K371" s="6"/>
      <c r="L371" s="6"/>
      <c r="M371" s="6"/>
      <c r="N371" s="6"/>
      <c r="P371" s="6"/>
      <c r="Q371" s="6"/>
      <c r="R371" s="6"/>
      <c r="S371" s="6"/>
    </row>
    <row r="372" spans="2:19" s="3" customFormat="1" ht="12.75" customHeight="1" x14ac:dyDescent="0.3">
      <c r="B372" s="6"/>
      <c r="H372" s="6"/>
      <c r="I372" s="6"/>
      <c r="J372" s="6"/>
      <c r="K372" s="6"/>
      <c r="L372" s="6"/>
      <c r="M372" s="6"/>
      <c r="N372" s="6"/>
      <c r="P372" s="6"/>
      <c r="Q372" s="6"/>
      <c r="R372" s="6"/>
      <c r="S372" s="6"/>
    </row>
    <row r="373" spans="2:19" s="3" customFormat="1" ht="12.75" customHeight="1" x14ac:dyDescent="0.3">
      <c r="B373" s="6"/>
      <c r="H373" s="6"/>
      <c r="I373" s="6"/>
      <c r="J373" s="6"/>
      <c r="K373" s="6"/>
      <c r="L373" s="6"/>
      <c r="M373" s="6"/>
      <c r="N373" s="6"/>
      <c r="P373" s="6"/>
      <c r="Q373" s="6"/>
      <c r="R373" s="6"/>
      <c r="S373" s="6"/>
    </row>
    <row r="374" spans="2:19" s="3" customFormat="1" ht="12.75" customHeight="1" x14ac:dyDescent="0.3">
      <c r="B374" s="6"/>
      <c r="H374" s="6"/>
      <c r="I374" s="6"/>
      <c r="J374" s="6"/>
      <c r="K374" s="6"/>
      <c r="L374" s="6"/>
      <c r="M374" s="6"/>
      <c r="N374" s="6"/>
      <c r="P374" s="6"/>
      <c r="Q374" s="6"/>
      <c r="R374" s="6"/>
      <c r="S374" s="6"/>
    </row>
    <row r="375" spans="2:19" s="3" customFormat="1" ht="12.75" customHeight="1" x14ac:dyDescent="0.3">
      <c r="B375" s="6"/>
      <c r="H375" s="6"/>
      <c r="I375" s="6"/>
      <c r="J375" s="6"/>
      <c r="K375" s="6"/>
      <c r="L375" s="6"/>
      <c r="M375" s="6"/>
      <c r="N375" s="6"/>
      <c r="P375" s="6"/>
      <c r="Q375" s="6"/>
      <c r="R375" s="6"/>
      <c r="S375" s="6"/>
    </row>
    <row r="376" spans="2:19" s="3" customFormat="1" ht="12.75" customHeight="1" x14ac:dyDescent="0.3">
      <c r="B376" s="6"/>
      <c r="H376" s="6"/>
      <c r="I376" s="6"/>
      <c r="J376" s="6"/>
      <c r="K376" s="6"/>
      <c r="L376" s="6"/>
      <c r="M376" s="6"/>
      <c r="N376" s="6"/>
      <c r="P376" s="6"/>
      <c r="Q376" s="6"/>
      <c r="R376" s="6"/>
      <c r="S376" s="6"/>
    </row>
    <row r="377" spans="2:19" s="3" customFormat="1" ht="12.75" customHeight="1" x14ac:dyDescent="0.3">
      <c r="B377" s="6"/>
      <c r="H377" s="6"/>
      <c r="I377" s="6"/>
      <c r="J377" s="6"/>
      <c r="K377" s="6"/>
      <c r="L377" s="6"/>
      <c r="M377" s="6"/>
      <c r="N377" s="6"/>
      <c r="P377" s="6"/>
      <c r="Q377" s="6"/>
      <c r="R377" s="6"/>
      <c r="S377" s="6"/>
    </row>
    <row r="378" spans="2:19" s="3" customFormat="1" ht="12.75" customHeight="1" x14ac:dyDescent="0.3">
      <c r="B378" s="6"/>
      <c r="H378" s="6"/>
      <c r="I378" s="6"/>
      <c r="J378" s="6"/>
      <c r="K378" s="6"/>
      <c r="L378" s="6"/>
      <c r="M378" s="6"/>
      <c r="N378" s="6"/>
      <c r="P378" s="6"/>
      <c r="Q378" s="6"/>
      <c r="R378" s="6"/>
      <c r="S378" s="6"/>
    </row>
    <row r="379" spans="2:19" s="3" customFormat="1" ht="12.75" customHeight="1" x14ac:dyDescent="0.3">
      <c r="B379" s="6"/>
      <c r="H379" s="6"/>
      <c r="I379" s="6"/>
      <c r="J379" s="6"/>
      <c r="K379" s="6"/>
      <c r="L379" s="6"/>
      <c r="M379" s="6"/>
      <c r="N379" s="6"/>
      <c r="P379" s="6"/>
      <c r="Q379" s="6"/>
      <c r="R379" s="6"/>
      <c r="S379" s="6"/>
    </row>
    <row r="380" spans="2:19" s="3" customFormat="1" ht="12.75" customHeight="1" x14ac:dyDescent="0.3">
      <c r="B380" s="6"/>
      <c r="H380" s="6"/>
      <c r="I380" s="6"/>
      <c r="J380" s="6"/>
      <c r="K380" s="6"/>
      <c r="L380" s="6"/>
      <c r="M380" s="6"/>
      <c r="N380" s="6"/>
      <c r="P380" s="6"/>
      <c r="Q380" s="6"/>
      <c r="R380" s="6"/>
      <c r="S380" s="6"/>
    </row>
    <row r="381" spans="2:19" s="3" customFormat="1" ht="12.75" customHeight="1" x14ac:dyDescent="0.3">
      <c r="B381" s="6"/>
      <c r="H381" s="6"/>
      <c r="I381" s="6"/>
      <c r="J381" s="6"/>
      <c r="K381" s="6"/>
      <c r="L381" s="6"/>
      <c r="M381" s="6"/>
      <c r="N381" s="6"/>
      <c r="P381" s="6"/>
      <c r="Q381" s="6"/>
      <c r="R381" s="6"/>
      <c r="S381" s="6"/>
    </row>
    <row r="382" spans="2:19" s="3" customFormat="1" ht="12.75" customHeight="1" x14ac:dyDescent="0.3">
      <c r="B382" s="6"/>
      <c r="H382" s="6"/>
      <c r="I382" s="6"/>
      <c r="J382" s="6"/>
      <c r="K382" s="6"/>
      <c r="L382" s="6"/>
      <c r="M382" s="6"/>
      <c r="N382" s="6"/>
      <c r="P382" s="6"/>
      <c r="Q382" s="6"/>
      <c r="R382" s="6"/>
      <c r="S382" s="6"/>
    </row>
    <row r="383" spans="2:19" s="3" customFormat="1" ht="12.75" customHeight="1" x14ac:dyDescent="0.3">
      <c r="B383" s="6"/>
      <c r="H383" s="6"/>
      <c r="I383" s="6"/>
      <c r="J383" s="6"/>
      <c r="K383" s="6"/>
      <c r="L383" s="6"/>
      <c r="M383" s="6"/>
      <c r="N383" s="6"/>
      <c r="P383" s="6"/>
      <c r="Q383" s="6"/>
      <c r="R383" s="6"/>
      <c r="S383" s="6"/>
    </row>
    <row r="384" spans="2:19" s="3" customFormat="1" ht="12.75" customHeight="1" x14ac:dyDescent="0.3">
      <c r="B384" s="6"/>
      <c r="H384" s="6"/>
      <c r="I384" s="6"/>
      <c r="J384" s="6"/>
      <c r="K384" s="6"/>
      <c r="L384" s="6"/>
      <c r="M384" s="6"/>
      <c r="N384" s="6"/>
      <c r="P384" s="6"/>
      <c r="Q384" s="6"/>
      <c r="R384" s="6"/>
      <c r="S384" s="6"/>
    </row>
    <row r="385" spans="2:19" s="3" customFormat="1" ht="12.75" customHeight="1" x14ac:dyDescent="0.3">
      <c r="B385" s="6"/>
      <c r="H385" s="6"/>
      <c r="I385" s="6"/>
      <c r="J385" s="6"/>
      <c r="K385" s="6"/>
      <c r="L385" s="6"/>
      <c r="M385" s="6"/>
      <c r="N385" s="6"/>
      <c r="P385" s="6"/>
      <c r="Q385" s="6"/>
      <c r="R385" s="6"/>
      <c r="S385" s="6"/>
    </row>
    <row r="386" spans="2:19" s="3" customFormat="1" ht="12.75" customHeight="1" x14ac:dyDescent="0.3">
      <c r="B386" s="6"/>
      <c r="H386" s="6"/>
      <c r="I386" s="6"/>
      <c r="J386" s="6"/>
      <c r="K386" s="6"/>
      <c r="L386" s="6"/>
      <c r="M386" s="6"/>
      <c r="N386" s="6"/>
      <c r="P386" s="6"/>
      <c r="Q386" s="6"/>
      <c r="R386" s="6"/>
      <c r="S386" s="6"/>
    </row>
    <row r="387" spans="2:19" s="3" customFormat="1" ht="12.75" customHeight="1" x14ac:dyDescent="0.3">
      <c r="B387" s="6"/>
      <c r="H387" s="6"/>
      <c r="I387" s="6"/>
      <c r="J387" s="6"/>
      <c r="K387" s="6"/>
      <c r="L387" s="6"/>
      <c r="M387" s="6"/>
      <c r="N387" s="6"/>
      <c r="P387" s="6"/>
      <c r="Q387" s="6"/>
      <c r="R387" s="6"/>
      <c r="S387" s="6"/>
    </row>
    <row r="388" spans="2:19" s="3" customFormat="1" ht="12.75" customHeight="1" x14ac:dyDescent="0.3">
      <c r="B388" s="6"/>
      <c r="H388" s="6"/>
      <c r="I388" s="6"/>
      <c r="J388" s="6"/>
      <c r="K388" s="6"/>
      <c r="L388" s="6"/>
      <c r="M388" s="6"/>
      <c r="N388" s="6"/>
      <c r="P388" s="6"/>
      <c r="Q388" s="6"/>
      <c r="R388" s="6"/>
      <c r="S388" s="6"/>
    </row>
    <row r="389" spans="2:19" s="3" customFormat="1" ht="12.75" customHeight="1" x14ac:dyDescent="0.3">
      <c r="B389" s="6"/>
      <c r="H389" s="6"/>
      <c r="I389" s="6"/>
      <c r="J389" s="6"/>
      <c r="K389" s="6"/>
      <c r="L389" s="6"/>
      <c r="M389" s="6"/>
      <c r="N389" s="6"/>
      <c r="P389" s="6"/>
      <c r="Q389" s="6"/>
      <c r="R389" s="6"/>
      <c r="S389" s="6"/>
    </row>
    <row r="390" spans="2:19" s="3" customFormat="1" ht="12.75" customHeight="1" x14ac:dyDescent="0.3">
      <c r="B390" s="6"/>
      <c r="H390" s="6"/>
      <c r="I390" s="6"/>
      <c r="J390" s="6"/>
      <c r="K390" s="6"/>
      <c r="L390" s="6"/>
      <c r="M390" s="6"/>
      <c r="N390" s="6"/>
      <c r="P390" s="6"/>
      <c r="Q390" s="6"/>
      <c r="R390" s="6"/>
      <c r="S390" s="6"/>
    </row>
    <row r="391" spans="2:19" s="3" customFormat="1" ht="12.75" customHeight="1" x14ac:dyDescent="0.3">
      <c r="B391" s="6"/>
      <c r="H391" s="6"/>
      <c r="I391" s="6"/>
      <c r="J391" s="6"/>
      <c r="K391" s="6"/>
      <c r="L391" s="6"/>
      <c r="M391" s="6"/>
      <c r="N391" s="6"/>
      <c r="P391" s="6"/>
      <c r="Q391" s="6"/>
      <c r="R391" s="6"/>
      <c r="S391" s="6"/>
    </row>
    <row r="392" spans="2:19" s="3" customFormat="1" ht="12.75" customHeight="1" x14ac:dyDescent="0.3">
      <c r="B392" s="6"/>
      <c r="H392" s="6"/>
      <c r="I392" s="6"/>
      <c r="J392" s="6"/>
      <c r="K392" s="6"/>
      <c r="L392" s="6"/>
      <c r="M392" s="6"/>
      <c r="N392" s="6"/>
      <c r="P392" s="6"/>
      <c r="Q392" s="6"/>
      <c r="R392" s="6"/>
      <c r="S392" s="6"/>
    </row>
    <row r="393" spans="2:19" s="3" customFormat="1" ht="12.75" customHeight="1" x14ac:dyDescent="0.3">
      <c r="B393" s="6"/>
      <c r="H393" s="6"/>
      <c r="I393" s="6"/>
      <c r="J393" s="6"/>
      <c r="K393" s="6"/>
      <c r="L393" s="6"/>
      <c r="M393" s="6"/>
      <c r="N393" s="6"/>
      <c r="P393" s="6"/>
      <c r="Q393" s="6"/>
      <c r="R393" s="6"/>
      <c r="S393" s="6"/>
    </row>
    <row r="394" spans="2:19" s="3" customFormat="1" ht="12.75" customHeight="1" x14ac:dyDescent="0.3">
      <c r="B394" s="6"/>
      <c r="H394" s="6"/>
      <c r="I394" s="6"/>
      <c r="J394" s="6"/>
      <c r="K394" s="6"/>
      <c r="L394" s="6"/>
      <c r="M394" s="6"/>
      <c r="N394" s="6"/>
      <c r="P394" s="6"/>
      <c r="Q394" s="6"/>
      <c r="R394" s="6"/>
      <c r="S394" s="6"/>
    </row>
    <row r="395" spans="2:19" s="3" customFormat="1" ht="12.75" customHeight="1" x14ac:dyDescent="0.3">
      <c r="B395" s="6"/>
      <c r="H395" s="6"/>
      <c r="I395" s="6"/>
      <c r="J395" s="6"/>
      <c r="K395" s="6"/>
      <c r="L395" s="6"/>
      <c r="M395" s="6"/>
      <c r="N395" s="6"/>
      <c r="P395" s="6"/>
      <c r="Q395" s="6"/>
      <c r="R395" s="6"/>
      <c r="S395" s="6"/>
    </row>
    <row r="396" spans="2:19" s="3" customFormat="1" ht="12.75" customHeight="1" x14ac:dyDescent="0.3">
      <c r="B396" s="6"/>
      <c r="H396" s="6"/>
      <c r="I396" s="6"/>
      <c r="J396" s="6"/>
      <c r="K396" s="6"/>
      <c r="L396" s="6"/>
      <c r="M396" s="6"/>
      <c r="N396" s="6"/>
      <c r="P396" s="6"/>
      <c r="Q396" s="6"/>
      <c r="R396" s="6"/>
      <c r="S396" s="6"/>
    </row>
    <row r="397" spans="2:19" s="3" customFormat="1" ht="12.75" customHeight="1" x14ac:dyDescent="0.3">
      <c r="B397" s="6"/>
      <c r="H397" s="6"/>
      <c r="I397" s="6"/>
      <c r="J397" s="6"/>
      <c r="K397" s="6"/>
      <c r="L397" s="6"/>
      <c r="M397" s="6"/>
      <c r="N397" s="6"/>
      <c r="P397" s="6"/>
      <c r="Q397" s="6"/>
      <c r="R397" s="6"/>
      <c r="S397" s="6"/>
    </row>
    <row r="398" spans="2:19" s="3" customFormat="1" ht="12.75" customHeight="1" x14ac:dyDescent="0.3">
      <c r="B398" s="6"/>
      <c r="H398" s="6"/>
      <c r="I398" s="6"/>
      <c r="J398" s="6"/>
      <c r="K398" s="6"/>
      <c r="L398" s="6"/>
      <c r="M398" s="6"/>
      <c r="N398" s="6"/>
      <c r="P398" s="6"/>
      <c r="Q398" s="6"/>
      <c r="R398" s="6"/>
      <c r="S398" s="6"/>
    </row>
    <row r="399" spans="2:19" s="3" customFormat="1" ht="12.75" customHeight="1" x14ac:dyDescent="0.3">
      <c r="B399" s="6"/>
      <c r="H399" s="6"/>
      <c r="I399" s="6"/>
      <c r="J399" s="6"/>
      <c r="K399" s="6"/>
      <c r="L399" s="6"/>
      <c r="M399" s="6"/>
      <c r="N399" s="6"/>
      <c r="P399" s="6"/>
      <c r="Q399" s="6"/>
      <c r="R399" s="6"/>
      <c r="S399" s="6"/>
    </row>
    <row r="400" spans="2:19" s="3" customFormat="1" ht="12.75" customHeight="1" x14ac:dyDescent="0.3">
      <c r="B400" s="6"/>
      <c r="H400" s="6"/>
      <c r="I400" s="6"/>
      <c r="J400" s="6"/>
      <c r="K400" s="6"/>
      <c r="L400" s="6"/>
      <c r="M400" s="6"/>
      <c r="N400" s="6"/>
      <c r="P400" s="6"/>
      <c r="Q400" s="6"/>
      <c r="R400" s="6"/>
      <c r="S400" s="6"/>
    </row>
    <row r="401" spans="2:19" s="3" customFormat="1" ht="12.75" customHeight="1" x14ac:dyDescent="0.3">
      <c r="B401" s="6"/>
      <c r="H401" s="6"/>
      <c r="I401" s="6"/>
      <c r="J401" s="6"/>
      <c r="K401" s="6"/>
      <c r="L401" s="6"/>
      <c r="M401" s="6"/>
      <c r="N401" s="6"/>
      <c r="P401" s="6"/>
      <c r="Q401" s="6"/>
      <c r="R401" s="6"/>
      <c r="S401" s="6"/>
    </row>
    <row r="402" spans="2:19" s="3" customFormat="1" ht="12.75" customHeight="1" x14ac:dyDescent="0.3">
      <c r="B402" s="6"/>
      <c r="H402" s="6"/>
      <c r="I402" s="6"/>
      <c r="J402" s="6"/>
      <c r="K402" s="6"/>
      <c r="L402" s="6"/>
      <c r="M402" s="6"/>
      <c r="N402" s="6"/>
      <c r="P402" s="6"/>
      <c r="Q402" s="6"/>
      <c r="R402" s="6"/>
      <c r="S402" s="6"/>
    </row>
    <row r="403" spans="2:19" s="3" customFormat="1" ht="12.75" customHeight="1" x14ac:dyDescent="0.3">
      <c r="B403" s="6"/>
      <c r="H403" s="6"/>
      <c r="I403" s="6"/>
      <c r="J403" s="6"/>
      <c r="K403" s="6"/>
      <c r="L403" s="6"/>
      <c r="M403" s="6"/>
      <c r="N403" s="6"/>
      <c r="P403" s="6"/>
      <c r="Q403" s="6"/>
      <c r="R403" s="6"/>
      <c r="S403" s="6"/>
    </row>
    <row r="404" spans="2:19" s="3" customFormat="1" ht="12.75" customHeight="1" x14ac:dyDescent="0.3">
      <c r="B404" s="6"/>
      <c r="H404" s="6"/>
      <c r="I404" s="6"/>
      <c r="J404" s="6"/>
      <c r="K404" s="6"/>
      <c r="L404" s="6"/>
      <c r="M404" s="6"/>
      <c r="N404" s="6"/>
      <c r="P404" s="6"/>
      <c r="Q404" s="6"/>
      <c r="R404" s="6"/>
      <c r="S404" s="6"/>
    </row>
    <row r="405" spans="2:19" s="3" customFormat="1" ht="12.75" customHeight="1" x14ac:dyDescent="0.3">
      <c r="B405" s="6"/>
      <c r="H405" s="6"/>
      <c r="I405" s="6"/>
      <c r="J405" s="6"/>
      <c r="K405" s="6"/>
      <c r="L405" s="6"/>
      <c r="M405" s="6"/>
      <c r="N405" s="6"/>
      <c r="P405" s="6"/>
      <c r="Q405" s="6"/>
      <c r="R405" s="6"/>
      <c r="S405" s="6"/>
    </row>
    <row r="406" spans="2:19" s="3" customFormat="1" ht="12.75" customHeight="1" x14ac:dyDescent="0.3">
      <c r="B406" s="6"/>
      <c r="H406" s="6"/>
      <c r="I406" s="6"/>
      <c r="J406" s="6"/>
      <c r="K406" s="6"/>
      <c r="L406" s="6"/>
      <c r="M406" s="6"/>
      <c r="N406" s="6"/>
      <c r="P406" s="6"/>
      <c r="Q406" s="6"/>
      <c r="R406" s="6"/>
      <c r="S406" s="6"/>
    </row>
    <row r="407" spans="2:19" s="3" customFormat="1" ht="12.75" customHeight="1" x14ac:dyDescent="0.3">
      <c r="B407" s="6"/>
      <c r="H407" s="6"/>
      <c r="I407" s="6"/>
      <c r="J407" s="6"/>
      <c r="K407" s="6"/>
      <c r="L407" s="6"/>
      <c r="M407" s="6"/>
      <c r="N407" s="6"/>
      <c r="P407" s="6"/>
      <c r="Q407" s="6"/>
      <c r="R407" s="6"/>
      <c r="S407" s="6"/>
    </row>
    <row r="408" spans="2:19" s="3" customFormat="1" ht="12.75" customHeight="1" x14ac:dyDescent="0.3">
      <c r="B408" s="6"/>
      <c r="H408" s="6"/>
      <c r="I408" s="6"/>
      <c r="J408" s="6"/>
      <c r="K408" s="6"/>
      <c r="L408" s="6"/>
      <c r="M408" s="6"/>
      <c r="N408" s="6"/>
      <c r="P408" s="6"/>
      <c r="Q408" s="6"/>
      <c r="R408" s="6"/>
      <c r="S408" s="6"/>
    </row>
    <row r="409" spans="2:19" s="3" customFormat="1" ht="12.75" customHeight="1" x14ac:dyDescent="0.3">
      <c r="B409" s="6"/>
      <c r="H409" s="6"/>
      <c r="I409" s="6"/>
      <c r="J409" s="6"/>
      <c r="K409" s="6"/>
      <c r="L409" s="6"/>
      <c r="M409" s="6"/>
      <c r="N409" s="6"/>
      <c r="P409" s="6"/>
      <c r="Q409" s="6"/>
      <c r="R409" s="6"/>
      <c r="S409" s="6"/>
    </row>
    <row r="410" spans="2:19" s="3" customFormat="1" ht="12.75" customHeight="1" x14ac:dyDescent="0.3">
      <c r="B410" s="6"/>
      <c r="H410" s="6"/>
      <c r="I410" s="6"/>
      <c r="J410" s="6"/>
      <c r="K410" s="6"/>
      <c r="L410" s="6"/>
      <c r="M410" s="6"/>
      <c r="N410" s="6"/>
      <c r="P410" s="6"/>
      <c r="Q410" s="6"/>
      <c r="R410" s="6"/>
      <c r="S410" s="6"/>
    </row>
    <row r="411" spans="2:19" s="3" customFormat="1" ht="12.75" customHeight="1" x14ac:dyDescent="0.3">
      <c r="B411" s="6"/>
      <c r="H411" s="6"/>
      <c r="I411" s="6"/>
      <c r="J411" s="6"/>
      <c r="K411" s="6"/>
      <c r="L411" s="6"/>
      <c r="M411" s="6"/>
      <c r="N411" s="6"/>
      <c r="P411" s="6"/>
      <c r="Q411" s="6"/>
      <c r="R411" s="6"/>
      <c r="S411" s="6"/>
    </row>
    <row r="412" spans="2:19" s="3" customFormat="1" ht="12.75" customHeight="1" x14ac:dyDescent="0.3">
      <c r="B412" s="6"/>
      <c r="H412" s="6"/>
      <c r="I412" s="6"/>
      <c r="J412" s="6"/>
      <c r="K412" s="6"/>
      <c r="L412" s="6"/>
      <c r="M412" s="6"/>
      <c r="N412" s="6"/>
      <c r="P412" s="6"/>
      <c r="Q412" s="6"/>
      <c r="R412" s="6"/>
      <c r="S412" s="6"/>
    </row>
    <row r="413" spans="2:19" s="3" customFormat="1" ht="12.75" customHeight="1" x14ac:dyDescent="0.3">
      <c r="B413" s="6"/>
      <c r="H413" s="6"/>
      <c r="I413" s="6"/>
      <c r="J413" s="6"/>
      <c r="K413" s="6"/>
      <c r="L413" s="6"/>
      <c r="M413" s="6"/>
      <c r="N413" s="6"/>
      <c r="P413" s="6"/>
      <c r="Q413" s="6"/>
      <c r="R413" s="6"/>
      <c r="S413" s="6"/>
    </row>
    <row r="414" spans="2:19" s="3" customFormat="1" ht="12.75" customHeight="1" x14ac:dyDescent="0.3">
      <c r="B414" s="6"/>
      <c r="H414" s="6"/>
      <c r="I414" s="6"/>
      <c r="J414" s="6"/>
      <c r="K414" s="6"/>
      <c r="L414" s="6"/>
      <c r="M414" s="6"/>
      <c r="N414" s="6"/>
      <c r="P414" s="6"/>
      <c r="Q414" s="6"/>
      <c r="R414" s="6"/>
      <c r="S414" s="6"/>
    </row>
  </sheetData>
  <sheetProtection algorithmName="SHA-512" hashValue="jX+6T9pjgBZARwNZySSdaIKhiVVTBGwkH6MB0Nlyf4Kw8+LUzYtI5mm1sF66F5AjR0fbvUkjloAW0mfMu6He9A==" saltValue="x0XJZhwhvbLVZ38Dp0W/Xg==" spinCount="100000" sheet="1" objects="1" scenarios="1" formatCells="0" insertColumns="0" insertRows="0" deleteColumns="0" deleteRows="0"/>
  <dataConsolidate/>
  <mergeCells count="103">
    <mergeCell ref="M22:O22"/>
    <mergeCell ref="M23:O23"/>
    <mergeCell ref="M24:O24"/>
    <mergeCell ref="M42:O42"/>
    <mergeCell ref="M33:O33"/>
    <mergeCell ref="M34:O34"/>
    <mergeCell ref="M35:O35"/>
    <mergeCell ref="M36:O36"/>
    <mergeCell ref="M37:O37"/>
    <mergeCell ref="M38:O38"/>
    <mergeCell ref="M41:O41"/>
    <mergeCell ref="M32:O32"/>
    <mergeCell ref="M39:O39"/>
    <mergeCell ref="M40:O40"/>
    <mergeCell ref="C28:D28"/>
    <mergeCell ref="C23:D23"/>
    <mergeCell ref="M25:O25"/>
    <mergeCell ref="M26:O26"/>
    <mergeCell ref="M27:O27"/>
    <mergeCell ref="M28:O28"/>
    <mergeCell ref="E27:G27"/>
    <mergeCell ref="C26:D26"/>
    <mergeCell ref="C27:D27"/>
    <mergeCell ref="C24:D24"/>
    <mergeCell ref="C25:D25"/>
    <mergeCell ref="E24:G24"/>
    <mergeCell ref="E25:G25"/>
    <mergeCell ref="E26:G26"/>
    <mergeCell ref="B45:T45"/>
    <mergeCell ref="E19:G19"/>
    <mergeCell ref="E18:G18"/>
    <mergeCell ref="E28:G28"/>
    <mergeCell ref="E21:G21"/>
    <mergeCell ref="E22:G22"/>
    <mergeCell ref="C22:D22"/>
    <mergeCell ref="B44:T44"/>
    <mergeCell ref="E35:G35"/>
    <mergeCell ref="E42:G42"/>
    <mergeCell ref="E38:G38"/>
    <mergeCell ref="C33:D33"/>
    <mergeCell ref="C18:D18"/>
    <mergeCell ref="C19:D19"/>
    <mergeCell ref="C20:D20"/>
    <mergeCell ref="C21:D21"/>
    <mergeCell ref="C16:D16"/>
    <mergeCell ref="C15:D15"/>
    <mergeCell ref="M15:O15"/>
    <mergeCell ref="M16:O16"/>
    <mergeCell ref="M17:O17"/>
    <mergeCell ref="M18:O18"/>
    <mergeCell ref="M19:O19"/>
    <mergeCell ref="M20:O20"/>
    <mergeCell ref="M21:O21"/>
    <mergeCell ref="E17:G17"/>
    <mergeCell ref="E20:G20"/>
    <mergeCell ref="B1:T1"/>
    <mergeCell ref="B11:T11"/>
    <mergeCell ref="B9:T9"/>
    <mergeCell ref="E23:G23"/>
    <mergeCell ref="B14:T14"/>
    <mergeCell ref="B2:T2"/>
    <mergeCell ref="C8:E8"/>
    <mergeCell ref="C12:E12"/>
    <mergeCell ref="P6:Q6"/>
    <mergeCell ref="B13:T13"/>
    <mergeCell ref="B3:T3"/>
    <mergeCell ref="B7:T7"/>
    <mergeCell ref="B5:T5"/>
    <mergeCell ref="C17:D17"/>
    <mergeCell ref="E15:G15"/>
    <mergeCell ref="E16:G16"/>
    <mergeCell ref="E29:G29"/>
    <mergeCell ref="E32:G32"/>
    <mergeCell ref="E33:G33"/>
    <mergeCell ref="C29:D29"/>
    <mergeCell ref="C32:D32"/>
    <mergeCell ref="C30:Q30"/>
    <mergeCell ref="M29:O29"/>
    <mergeCell ref="C34:D34"/>
    <mergeCell ref="C35:D35"/>
    <mergeCell ref="C36:D36"/>
    <mergeCell ref="C37:D37"/>
    <mergeCell ref="C38:D38"/>
    <mergeCell ref="E34:G34"/>
    <mergeCell ref="E41:G41"/>
    <mergeCell ref="C41:D41"/>
    <mergeCell ref="E37:G37"/>
    <mergeCell ref="E36:G36"/>
    <mergeCell ref="C42:D42"/>
    <mergeCell ref="C39:D39"/>
    <mergeCell ref="E39:G39"/>
    <mergeCell ref="C40:D40"/>
    <mergeCell ref="E40:G40"/>
    <mergeCell ref="B52:T52"/>
    <mergeCell ref="B53:T53"/>
    <mergeCell ref="C50:H50"/>
    <mergeCell ref="C46:H46"/>
    <mergeCell ref="P47:Q47"/>
    <mergeCell ref="P50:Q50"/>
    <mergeCell ref="P49:Q49"/>
    <mergeCell ref="P46:Q46"/>
    <mergeCell ref="C49:H49"/>
    <mergeCell ref="C47:H47"/>
  </mergeCells>
  <dataValidations xWindow="217" yWindow="393" count="14">
    <dataValidation type="list" allowBlank="1" showInputMessage="1" showErrorMessage="1" sqref="I33:J42" xr:uid="{00000000-0002-0000-0000-000000000000}">
      <formula1>RoundTrip</formula1>
    </dataValidation>
    <dataValidation type="textLength" errorStyle="warning" operator="equal" allowBlank="1" showInputMessage="1" showErrorMessage="1" errorTitle="Invalid Employee ID" error="Employee ID is 7 Characters!" promptTitle="Employee ID" prompt="Ex: E012345" sqref="D6" xr:uid="{00000000-0002-0000-0000-000001000000}">
      <formula1>7</formula1>
    </dataValidation>
    <dataValidation type="textLength" operator="equal" allowBlank="1" showInputMessage="1" showErrorMessage="1" errorTitle="Invalid State Cost Center" error="Cost Center is 6 digits!" promptTitle="Cost Center" prompt="Ex: CC0593" sqref="C10" xr:uid="{798BBBF1-7D3C-4C47-905E-11F855D2B9F0}">
      <formula1>6</formula1>
    </dataValidation>
    <dataValidation type="textLength" operator="equal" allowBlank="1" showInputMessage="1" showErrorMessage="1" errorTitle="Invalid FD code" error="FD is 5 digits!" promptTitle="FD" prompt="Ex: FD100" sqref="E10" xr:uid="{CCCF3E50-FA6B-4A1D-9FDC-9BCD17E9C188}">
      <formula1>5</formula1>
    </dataValidation>
    <dataValidation type="textLength" operator="equal" allowBlank="1" showInputMessage="1" showErrorMessage="1" errorTitle="Invalid FX" error="FX code is 4 digits!" promptTitle="FX" prompt="Ex: FX62" sqref="G10" xr:uid="{C9C912A7-CA60-47AE-B2CB-BB63A92D9954}">
      <formula1>4</formula1>
    </dataValidation>
    <dataValidation allowBlank="1" showInputMessage="1" showErrorMessage="1" prompt="Last Name" sqref="C4" xr:uid="{00000000-0002-0000-0000-000005000000}"/>
    <dataValidation allowBlank="1" showInputMessage="1" showErrorMessage="1" prompt="First Name" sqref="E4" xr:uid="{00000000-0002-0000-0000-000006000000}"/>
    <dataValidation allowBlank="1" showInputMessage="1" showErrorMessage="1" prompt="Middle Initial" sqref="G4" xr:uid="{00000000-0002-0000-0000-000007000000}"/>
    <dataValidation allowBlank="1" showInputMessage="1" showErrorMessage="1" prompt="Department" sqref="C8:E8" xr:uid="{00000000-0002-0000-0000-000008000000}"/>
    <dataValidation allowBlank="1" showInputMessage="1" showErrorMessage="1" prompt="Name of the Submitter" sqref="C12:E12" xr:uid="{00000000-0002-0000-0000-000009000000}"/>
    <dataValidation type="textLength" operator="equal" allowBlank="1" showInputMessage="1" showErrorMessage="1" errorTitle="Invalid Employee ID" error="Employee ID is 7 Characters!" promptTitle="Employee ID" prompt="Ex: E012345" sqref="C6" xr:uid="{00000000-0002-0000-0000-00000A000000}">
      <formula1>7</formula1>
    </dataValidation>
    <dataValidation type="whole" operator="greaterThanOrEqual" allowBlank="1" showInputMessage="1" showErrorMessage="1" errorTitle="Invalid One Way Mileage" prompt="Enter One Way Mileage here" sqref="P33:P42" xr:uid="{00000000-0002-0000-0000-00000B000000}">
      <formula1>0</formula1>
    </dataValidation>
    <dataValidation type="textLength" operator="equal" allowBlank="1" showInputMessage="1" showErrorMessage="1" errorTitle="Invalid PG code" error="PG is 5 digits!" promptTitle="PG" prompt="Ex: PG132" sqref="H10" xr:uid="{F5BFB94C-FBFA-40CE-9834-ACFA415775B8}">
      <formula1>5</formula1>
    </dataValidation>
    <dataValidation type="date" allowBlank="1" showInputMessage="1" showErrorMessage="1" sqref="B16:B42" xr:uid="{72C8548C-7991-42FF-AAC9-F72ECD66F2A1}">
      <formula1>44927</formula1>
      <formula2>46752</formula2>
    </dataValidation>
  </dataValidations>
  <pageMargins left="0.3" right="0.25" top="0.25" bottom="0.25" header="0" footer="0"/>
  <pageSetup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17" yWindow="393" count="2">
        <x14:dataValidation type="list" allowBlank="1" showInputMessage="1" showErrorMessage="1" xr:uid="{00000000-0002-0000-0000-00000E000000}">
          <x14:formula1>
            <xm:f>Location!$A$2:$A$8</xm:f>
          </x14:formula1>
          <xm:sqref>C16:G29</xm:sqref>
        </x14:dataValidation>
        <x14:dataValidation type="list" allowBlank="1" showInputMessage="1" showErrorMessage="1" xr:uid="{00000000-0002-0000-0000-00000F000000}">
          <x14:formula1>
            <xm:f>'Round Trip'!$A$1:$A$2</xm:f>
          </x14:formula1>
          <xm:sqref>H16:H29 H33:H42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GS415"/>
  <sheetViews>
    <sheetView tabSelected="1" zoomScale="90" zoomScaleNormal="90" workbookViewId="0">
      <selection activeCell="R43" sqref="R43"/>
    </sheetView>
  </sheetViews>
  <sheetFormatPr defaultColWidth="9.109375" defaultRowHeight="12.75" customHeight="1" x14ac:dyDescent="0.3"/>
  <cols>
    <col min="1" max="1" width="1.6640625" style="3" customWidth="1"/>
    <col min="2" max="2" width="14.33203125" style="2" bestFit="1" customWidth="1"/>
    <col min="3" max="3" width="28.44140625" style="1" customWidth="1"/>
    <col min="4" max="4" width="0.88671875" style="1" customWidth="1"/>
    <col min="5" max="5" width="25.6640625" style="1" customWidth="1"/>
    <col min="6" max="6" width="0.88671875" style="1" customWidth="1"/>
    <col min="7" max="7" width="4.44140625" style="1" customWidth="1"/>
    <col min="8" max="8" width="7" style="2" customWidth="1"/>
    <col min="9" max="12" width="3.33203125" style="2" hidden="1" customWidth="1"/>
    <col min="13" max="13" width="6" style="2" customWidth="1"/>
    <col min="14" max="14" width="6.88671875" style="2" customWidth="1"/>
    <col min="15" max="15" width="41.6640625" style="1" customWidth="1"/>
    <col min="16" max="17" width="13.88671875" style="2" customWidth="1"/>
    <col min="18" max="19" width="11.6640625" style="2" customWidth="1"/>
    <col min="20" max="20" width="13.88671875" style="1" bestFit="1" customWidth="1"/>
    <col min="21" max="21" width="1.6640625" style="3" customWidth="1"/>
    <col min="22" max="22" width="10.44140625" style="3" bestFit="1" customWidth="1"/>
    <col min="23" max="199" width="9.109375" style="3"/>
    <col min="200" max="16384" width="9.109375" style="1"/>
  </cols>
  <sheetData>
    <row r="1" spans="2:201" ht="9.75" customHeight="1" x14ac:dyDescent="0.3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GR1" s="3"/>
      <c r="GS1" s="3"/>
    </row>
    <row r="2" spans="2:201" ht="39.6" customHeight="1" x14ac:dyDescent="0.3">
      <c r="B2" s="94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GR2" s="3"/>
      <c r="GS2" s="3"/>
    </row>
    <row r="3" spans="2:201" ht="9.9" customHeigh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GR3" s="3"/>
      <c r="GS3" s="3"/>
    </row>
    <row r="4" spans="2:201" ht="15" customHeight="1" x14ac:dyDescent="0.3">
      <c r="B4" s="7" t="s">
        <v>16</v>
      </c>
      <c r="C4" s="48"/>
      <c r="D4" s="39"/>
      <c r="E4" s="53"/>
      <c r="F4" s="39"/>
      <c r="G4" s="48"/>
      <c r="H4" s="6"/>
      <c r="I4" s="6"/>
      <c r="J4" s="6"/>
      <c r="K4" s="6"/>
      <c r="L4" s="6"/>
      <c r="M4" s="6"/>
      <c r="N4" s="6"/>
      <c r="O4" s="7" t="s">
        <v>17</v>
      </c>
      <c r="P4" s="55">
        <v>0.44500000000000001</v>
      </c>
      <c r="Q4" s="8"/>
      <c r="R4" s="8"/>
      <c r="S4"/>
      <c r="T4" s="4"/>
      <c r="GR4" s="3"/>
      <c r="GS4" s="3"/>
    </row>
    <row r="5" spans="2:201" ht="6" customHeight="1" x14ac:dyDescent="0.3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GR5" s="3"/>
      <c r="GS5" s="3"/>
    </row>
    <row r="6" spans="2:201" ht="15" customHeight="1" x14ac:dyDescent="0.3">
      <c r="B6" s="7" t="s">
        <v>15</v>
      </c>
      <c r="C6" s="44"/>
      <c r="D6" s="51"/>
      <c r="E6" s="3"/>
      <c r="F6" s="3"/>
      <c r="G6" s="3"/>
      <c r="H6" s="6"/>
      <c r="I6" s="6"/>
      <c r="J6" s="6"/>
      <c r="K6" s="6"/>
      <c r="L6" s="6"/>
      <c r="M6" s="6"/>
      <c r="N6" s="6"/>
      <c r="O6" s="7" t="s">
        <v>27</v>
      </c>
      <c r="P6" s="101" t="str">
        <f>IF(COUNTA(B16:B43)=0, "", IF(MIN(B16:B43)=MAX(B16:B43),TEXT(MIN(B16:B43),"mm/dd/yyyy"),TEXT(MIN(B16:B43),"mm/dd/yyyy")&amp;" to "&amp;TEXT(MAX(B16:B43),"mm/dd/yyyy")))</f>
        <v/>
      </c>
      <c r="Q6" s="102"/>
      <c r="R6" s="43"/>
      <c r="S6"/>
      <c r="T6" s="4"/>
      <c r="GR6" s="3"/>
      <c r="GS6" s="3"/>
    </row>
    <row r="7" spans="2:201" ht="6" customHeight="1" x14ac:dyDescent="0.3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GR7" s="3"/>
      <c r="GS7" s="3"/>
    </row>
    <row r="8" spans="2:201" ht="15" customHeight="1" x14ac:dyDescent="0.3">
      <c r="B8" s="7" t="s">
        <v>32</v>
      </c>
      <c r="C8" s="95"/>
      <c r="D8" s="96"/>
      <c r="E8" s="97"/>
      <c r="F8" s="51"/>
      <c r="G8" s="51"/>
      <c r="H8" s="6"/>
      <c r="I8" s="6"/>
      <c r="J8" s="6"/>
      <c r="K8" s="6"/>
      <c r="L8" s="6"/>
      <c r="M8" s="6"/>
      <c r="N8" s="6"/>
      <c r="O8" s="7" t="s">
        <v>18</v>
      </c>
      <c r="P8" s="56">
        <f>R44</f>
        <v>0</v>
      </c>
      <c r="Q8" s="34"/>
      <c r="R8" s="34"/>
      <c r="S8" s="34"/>
      <c r="T8" s="4"/>
      <c r="GR8" s="3"/>
      <c r="GS8" s="3"/>
    </row>
    <row r="9" spans="2:201" ht="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GR9" s="3"/>
      <c r="GS9" s="3"/>
    </row>
    <row r="10" spans="2:201" ht="15" customHeight="1" x14ac:dyDescent="0.3">
      <c r="B10" s="7" t="s">
        <v>42</v>
      </c>
      <c r="C10" s="44"/>
      <c r="D10" s="40"/>
      <c r="E10" s="44"/>
      <c r="F10" s="40"/>
      <c r="G10" s="44"/>
      <c r="H10" s="44"/>
      <c r="I10" s="6"/>
      <c r="J10" s="6"/>
      <c r="K10" s="6"/>
      <c r="L10" s="6"/>
      <c r="M10" s="44"/>
      <c r="N10" s="44"/>
      <c r="O10" s="7" t="s">
        <v>30</v>
      </c>
      <c r="P10" s="57">
        <f>T44</f>
        <v>0</v>
      </c>
      <c r="Q10" s="35"/>
      <c r="R10" s="35"/>
      <c r="S10" s="35"/>
      <c r="T10" s="4"/>
      <c r="GR10" s="3"/>
      <c r="GS10" s="3"/>
    </row>
    <row r="11" spans="2:201" ht="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GR11" s="3"/>
      <c r="GS11" s="3"/>
    </row>
    <row r="12" spans="2:201" ht="15" customHeight="1" x14ac:dyDescent="0.3">
      <c r="B12" s="7" t="s">
        <v>33</v>
      </c>
      <c r="C12" s="98"/>
      <c r="D12" s="99"/>
      <c r="E12" s="100"/>
      <c r="F12" s="52"/>
      <c r="G12" s="52"/>
      <c r="H12" s="6"/>
      <c r="I12" s="6"/>
      <c r="J12" s="6"/>
      <c r="K12" s="6"/>
      <c r="L12" s="6"/>
      <c r="M12" s="6"/>
      <c r="N12" s="6"/>
      <c r="O12" s="7" t="s">
        <v>31</v>
      </c>
      <c r="P12" s="62">
        <f ca="1">TODAY()</f>
        <v>45373</v>
      </c>
      <c r="Q12" s="35"/>
      <c r="R12" s="35"/>
      <c r="S12" s="35"/>
      <c r="T12" s="4"/>
      <c r="GR12" s="3"/>
      <c r="GS12" s="3"/>
    </row>
    <row r="13" spans="2:201" ht="6" customHeight="1" x14ac:dyDescent="0.3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GR13" s="3"/>
      <c r="GS13" s="3"/>
    </row>
    <row r="14" spans="2:201" ht="22.5" customHeight="1" x14ac:dyDescent="0.3">
      <c r="B14" s="90" t="s">
        <v>22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93"/>
      <c r="GR14" s="3"/>
      <c r="GS14" s="3"/>
    </row>
    <row r="15" spans="2:201" ht="27" customHeight="1" x14ac:dyDescent="0.3">
      <c r="B15" s="14" t="s">
        <v>0</v>
      </c>
      <c r="C15" s="117" t="s">
        <v>34</v>
      </c>
      <c r="D15" s="118"/>
      <c r="E15" s="117" t="s">
        <v>35</v>
      </c>
      <c r="F15" s="119"/>
      <c r="G15" s="118"/>
      <c r="H15" s="14" t="s">
        <v>2</v>
      </c>
      <c r="I15" s="14"/>
      <c r="J15" s="14"/>
      <c r="K15" s="14"/>
      <c r="L15" s="14"/>
      <c r="M15" s="104" t="s">
        <v>36</v>
      </c>
      <c r="N15" s="110"/>
      <c r="O15" s="111"/>
      <c r="P15" s="14" t="s">
        <v>37</v>
      </c>
      <c r="Q15" s="14" t="s">
        <v>8</v>
      </c>
      <c r="R15" s="14" t="s">
        <v>38</v>
      </c>
      <c r="S15" s="12" t="s">
        <v>28</v>
      </c>
      <c r="T15" s="15" t="s">
        <v>3</v>
      </c>
      <c r="GR15" s="3"/>
      <c r="GS15" s="3"/>
    </row>
    <row r="16" spans="2:201" ht="16.5" customHeight="1" x14ac:dyDescent="0.3">
      <c r="B16" s="46"/>
      <c r="C16" s="77"/>
      <c r="D16" s="79"/>
      <c r="E16" s="77"/>
      <c r="F16" s="78"/>
      <c r="G16" s="79"/>
      <c r="H16" s="18" t="s">
        <v>10</v>
      </c>
      <c r="I16" s="10"/>
      <c r="J16" s="10"/>
      <c r="K16" s="10"/>
      <c r="L16" s="10">
        <f>INDEX('Round Trip'!$A$1:$B$2, MATCH(H16, 'Round Trip'!$A$1:$A$2, 0), 2)</f>
        <v>2</v>
      </c>
      <c r="M16" s="112"/>
      <c r="N16" s="88"/>
      <c r="O16" s="89"/>
      <c r="P16" s="17"/>
      <c r="Q16" s="58" t="str">
        <f>IF(L16=1,P16*2,"")</f>
        <v/>
      </c>
      <c r="R16" s="29">
        <f>IF(L16=1,Q16,P16)</f>
        <v>0</v>
      </c>
      <c r="S16" s="36"/>
      <c r="T16" s="33">
        <f>(R16*P$4)+S16</f>
        <v>0</v>
      </c>
      <c r="GR16" s="3"/>
      <c r="GS16" s="3"/>
    </row>
    <row r="17" spans="2:201" ht="16.5" customHeight="1" x14ac:dyDescent="0.3">
      <c r="B17" s="47"/>
      <c r="C17" s="80"/>
      <c r="D17" s="81"/>
      <c r="E17" s="80"/>
      <c r="F17" s="82"/>
      <c r="G17" s="81"/>
      <c r="H17" s="19" t="s">
        <v>10</v>
      </c>
      <c r="I17" s="11"/>
      <c r="J17" s="11"/>
      <c r="K17" s="11"/>
      <c r="L17" s="11">
        <f>INDEX('Round Trip'!$A$1:$B$2, MATCH(H17, 'Round Trip'!$A$1:$A$2, 0), 2)</f>
        <v>2</v>
      </c>
      <c r="M17" s="87"/>
      <c r="N17" s="88"/>
      <c r="O17" s="89"/>
      <c r="P17" s="21"/>
      <c r="Q17" s="31" t="str">
        <f t="shared" ref="Q17:Q34" si="0">IF(L17=1,P17*2,"")</f>
        <v/>
      </c>
      <c r="R17" s="31">
        <f t="shared" ref="R17:R34" si="1">IF(L17=1,Q17,P17)</f>
        <v>0</v>
      </c>
      <c r="S17" s="37"/>
      <c r="T17" s="32">
        <f t="shared" ref="T17:T34" si="2">(R17*P$4)+S17</f>
        <v>0</v>
      </c>
      <c r="GR17" s="3"/>
      <c r="GS17" s="3"/>
    </row>
    <row r="18" spans="2:201" ht="16.5" customHeight="1" x14ac:dyDescent="0.3">
      <c r="B18" s="46"/>
      <c r="C18" s="77"/>
      <c r="D18" s="79"/>
      <c r="E18" s="77"/>
      <c r="F18" s="78"/>
      <c r="G18" s="79"/>
      <c r="H18" s="18" t="s">
        <v>10</v>
      </c>
      <c r="I18" s="10"/>
      <c r="J18" s="10"/>
      <c r="K18" s="10"/>
      <c r="L18" s="10">
        <f>INDEX('Round Trip'!$A$1:$B$2, MATCH(H18, 'Round Trip'!$A$1:$A$2, 0), 2)</f>
        <v>2</v>
      </c>
      <c r="M18" s="112"/>
      <c r="N18" s="88"/>
      <c r="O18" s="89"/>
      <c r="P18" s="17"/>
      <c r="Q18" s="58" t="str">
        <f t="shared" si="0"/>
        <v/>
      </c>
      <c r="R18" s="29">
        <f t="shared" si="1"/>
        <v>0</v>
      </c>
      <c r="S18" s="36"/>
      <c r="T18" s="33">
        <f t="shared" si="2"/>
        <v>0</v>
      </c>
      <c r="GR18" s="3"/>
      <c r="GS18" s="3"/>
    </row>
    <row r="19" spans="2:201" ht="16.5" customHeight="1" x14ac:dyDescent="0.3">
      <c r="B19" s="47"/>
      <c r="C19" s="80"/>
      <c r="D19" s="81"/>
      <c r="E19" s="80"/>
      <c r="F19" s="82"/>
      <c r="G19" s="81"/>
      <c r="H19" s="19" t="s">
        <v>10</v>
      </c>
      <c r="I19" s="11"/>
      <c r="J19" s="11"/>
      <c r="K19" s="11"/>
      <c r="L19" s="11">
        <f>INDEX('Round Trip'!$A$1:$B$2, MATCH(H19, 'Round Trip'!$A$1:$A$2, 0), 2)</f>
        <v>2</v>
      </c>
      <c r="M19" s="87"/>
      <c r="N19" s="88"/>
      <c r="O19" s="89"/>
      <c r="P19" s="21"/>
      <c r="Q19" s="31" t="str">
        <f t="shared" si="0"/>
        <v/>
      </c>
      <c r="R19" s="31">
        <f t="shared" si="1"/>
        <v>0</v>
      </c>
      <c r="S19" s="37"/>
      <c r="T19" s="32">
        <f t="shared" si="2"/>
        <v>0</v>
      </c>
      <c r="GR19" s="3"/>
      <c r="GS19" s="3"/>
    </row>
    <row r="20" spans="2:201" ht="16.5" customHeight="1" x14ac:dyDescent="0.3">
      <c r="B20" s="46"/>
      <c r="C20" s="77"/>
      <c r="D20" s="79"/>
      <c r="E20" s="77"/>
      <c r="F20" s="78"/>
      <c r="G20" s="79"/>
      <c r="H20" s="18" t="s">
        <v>10</v>
      </c>
      <c r="I20" s="10"/>
      <c r="J20" s="10"/>
      <c r="K20" s="10"/>
      <c r="L20" s="10">
        <f>INDEX('Round Trip'!$A$1:$B$2, MATCH(H20, 'Round Trip'!$A$1:$A$2, 0), 2)</f>
        <v>2</v>
      </c>
      <c r="M20" s="112"/>
      <c r="N20" s="88"/>
      <c r="O20" s="89"/>
      <c r="P20" s="17"/>
      <c r="Q20" s="58" t="str">
        <f t="shared" si="0"/>
        <v/>
      </c>
      <c r="R20" s="29">
        <f t="shared" si="1"/>
        <v>0</v>
      </c>
      <c r="S20" s="36"/>
      <c r="T20" s="33">
        <f t="shared" si="2"/>
        <v>0</v>
      </c>
      <c r="GR20" s="3"/>
      <c r="GS20" s="3"/>
    </row>
    <row r="21" spans="2:201" ht="16.5" customHeight="1" x14ac:dyDescent="0.3">
      <c r="B21" s="47"/>
      <c r="C21" s="80"/>
      <c r="D21" s="81"/>
      <c r="E21" s="80"/>
      <c r="F21" s="82"/>
      <c r="G21" s="81"/>
      <c r="H21" s="19" t="s">
        <v>10</v>
      </c>
      <c r="I21" s="11"/>
      <c r="J21" s="11"/>
      <c r="K21" s="11"/>
      <c r="L21" s="11">
        <f>INDEX('Round Trip'!$A$1:$B$2, MATCH(H21, 'Round Trip'!$A$1:$A$2, 0), 2)</f>
        <v>2</v>
      </c>
      <c r="M21" s="87"/>
      <c r="N21" s="88"/>
      <c r="O21" s="89"/>
      <c r="P21" s="21"/>
      <c r="Q21" s="31" t="str">
        <f t="shared" si="0"/>
        <v/>
      </c>
      <c r="R21" s="31">
        <f t="shared" si="1"/>
        <v>0</v>
      </c>
      <c r="S21" s="37"/>
      <c r="T21" s="32">
        <f t="shared" si="2"/>
        <v>0</v>
      </c>
      <c r="GR21" s="3"/>
      <c r="GS21" s="3"/>
    </row>
    <row r="22" spans="2:201" ht="16.5" customHeight="1" x14ac:dyDescent="0.3">
      <c r="B22" s="46"/>
      <c r="C22" s="77"/>
      <c r="D22" s="79"/>
      <c r="E22" s="77"/>
      <c r="F22" s="78"/>
      <c r="G22" s="79"/>
      <c r="H22" s="18" t="s">
        <v>10</v>
      </c>
      <c r="I22" s="10"/>
      <c r="J22" s="10"/>
      <c r="K22" s="10"/>
      <c r="L22" s="10">
        <f>INDEX('Round Trip'!$A$1:$B$2, MATCH(H22, 'Round Trip'!$A$1:$A$2, 0), 2)</f>
        <v>2</v>
      </c>
      <c r="M22" s="112"/>
      <c r="N22" s="88"/>
      <c r="O22" s="89"/>
      <c r="P22" s="17"/>
      <c r="Q22" s="58" t="str">
        <f t="shared" si="0"/>
        <v/>
      </c>
      <c r="R22" s="29">
        <f t="shared" si="1"/>
        <v>0</v>
      </c>
      <c r="S22" s="36"/>
      <c r="T22" s="33">
        <f t="shared" si="2"/>
        <v>0</v>
      </c>
      <c r="GR22" s="3"/>
      <c r="GS22" s="3"/>
    </row>
    <row r="23" spans="2:201" ht="16.5" customHeight="1" x14ac:dyDescent="0.3">
      <c r="B23" s="47"/>
      <c r="C23" s="80"/>
      <c r="D23" s="81"/>
      <c r="E23" s="80"/>
      <c r="F23" s="82"/>
      <c r="G23" s="81"/>
      <c r="H23" s="19" t="s">
        <v>10</v>
      </c>
      <c r="I23" s="11"/>
      <c r="J23" s="11"/>
      <c r="K23" s="11"/>
      <c r="L23" s="11">
        <f>INDEX('Round Trip'!$A$1:$B$2, MATCH(H23, 'Round Trip'!$A$1:$A$2, 0), 2)</f>
        <v>2</v>
      </c>
      <c r="M23" s="87"/>
      <c r="N23" s="88"/>
      <c r="O23" s="89"/>
      <c r="P23" s="21"/>
      <c r="Q23" s="31" t="str">
        <f t="shared" si="0"/>
        <v/>
      </c>
      <c r="R23" s="31">
        <f t="shared" si="1"/>
        <v>0</v>
      </c>
      <c r="S23" s="37"/>
      <c r="T23" s="32">
        <f t="shared" si="2"/>
        <v>0</v>
      </c>
      <c r="GR23" s="3"/>
      <c r="GS23" s="3"/>
    </row>
    <row r="24" spans="2:201" ht="16.5" customHeight="1" x14ac:dyDescent="0.3">
      <c r="B24" s="46"/>
      <c r="C24" s="77"/>
      <c r="D24" s="79"/>
      <c r="E24" s="77"/>
      <c r="F24" s="78"/>
      <c r="G24" s="79"/>
      <c r="H24" s="18" t="s">
        <v>10</v>
      </c>
      <c r="I24" s="10"/>
      <c r="J24" s="10"/>
      <c r="K24" s="10"/>
      <c r="L24" s="10">
        <f>INDEX('Round Trip'!$A$1:$B$2, MATCH(H24, 'Round Trip'!$A$1:$A$2, 0), 2)</f>
        <v>2</v>
      </c>
      <c r="M24" s="112"/>
      <c r="N24" s="88"/>
      <c r="O24" s="89"/>
      <c r="P24" s="17"/>
      <c r="Q24" s="58" t="str">
        <f t="shared" si="0"/>
        <v/>
      </c>
      <c r="R24" s="29">
        <f t="shared" si="1"/>
        <v>0</v>
      </c>
      <c r="S24" s="36"/>
      <c r="T24" s="33">
        <f t="shared" si="2"/>
        <v>0</v>
      </c>
      <c r="GR24" s="3"/>
      <c r="GS24" s="3"/>
    </row>
    <row r="25" spans="2:201" ht="16.5" customHeight="1" x14ac:dyDescent="0.3">
      <c r="B25" s="47"/>
      <c r="C25" s="80"/>
      <c r="D25" s="81"/>
      <c r="E25" s="80"/>
      <c r="F25" s="82"/>
      <c r="G25" s="81"/>
      <c r="H25" s="19" t="s">
        <v>10</v>
      </c>
      <c r="I25" s="11"/>
      <c r="J25" s="11"/>
      <c r="K25" s="11"/>
      <c r="L25" s="11">
        <f>INDEX('Round Trip'!$A$1:$B$2, MATCH(H25, 'Round Trip'!$A$1:$A$2, 0), 2)</f>
        <v>2</v>
      </c>
      <c r="M25" s="87"/>
      <c r="N25" s="88"/>
      <c r="O25" s="89"/>
      <c r="P25" s="21"/>
      <c r="Q25" s="31" t="str">
        <f t="shared" si="0"/>
        <v/>
      </c>
      <c r="R25" s="31">
        <f t="shared" si="1"/>
        <v>0</v>
      </c>
      <c r="S25" s="37"/>
      <c r="T25" s="32">
        <f t="shared" si="2"/>
        <v>0</v>
      </c>
      <c r="GR25" s="3"/>
      <c r="GS25" s="3"/>
    </row>
    <row r="26" spans="2:201" ht="16.5" customHeight="1" x14ac:dyDescent="0.3">
      <c r="B26" s="59"/>
      <c r="C26" s="107"/>
      <c r="D26" s="109"/>
      <c r="E26" s="107"/>
      <c r="F26" s="108"/>
      <c r="G26" s="109"/>
      <c r="H26" s="18" t="s">
        <v>10</v>
      </c>
      <c r="I26" s="60"/>
      <c r="J26" s="60"/>
      <c r="K26" s="60"/>
      <c r="L26" s="60">
        <f>INDEX('Round Trip'!$A$1:$B$2, MATCH(H26, 'Round Trip'!$A$1:$A$2, 0), 2)</f>
        <v>2</v>
      </c>
      <c r="M26" s="120"/>
      <c r="N26" s="88"/>
      <c r="O26" s="89"/>
      <c r="P26" s="61"/>
      <c r="Q26" s="29" t="str">
        <f t="shared" ref="Q26:Q28" si="3">IF(L26=1,P26*2,"")</f>
        <v/>
      </c>
      <c r="R26" s="29">
        <f t="shared" ref="R26:R28" si="4">IF(L26=1,Q26,P26)</f>
        <v>0</v>
      </c>
      <c r="S26" s="36"/>
      <c r="T26" s="30">
        <f t="shared" ref="T26:T28" si="5">(R26*P$4)+S26</f>
        <v>0</v>
      </c>
      <c r="GR26" s="3"/>
      <c r="GS26" s="3"/>
    </row>
    <row r="27" spans="2:201" ht="16.5" customHeight="1" x14ac:dyDescent="0.3">
      <c r="B27" s="47"/>
      <c r="C27" s="80"/>
      <c r="D27" s="81"/>
      <c r="E27" s="80"/>
      <c r="F27" s="82"/>
      <c r="G27" s="81"/>
      <c r="H27" s="19" t="s">
        <v>10</v>
      </c>
      <c r="I27" s="11"/>
      <c r="J27" s="11"/>
      <c r="K27" s="11"/>
      <c r="L27" s="11">
        <f>INDEX('Round Trip'!$A$1:$B$2, MATCH(H27, 'Round Trip'!$A$1:$A$2, 0), 2)</f>
        <v>2</v>
      </c>
      <c r="M27" s="87"/>
      <c r="N27" s="88"/>
      <c r="O27" s="89"/>
      <c r="P27" s="21"/>
      <c r="Q27" s="31" t="str">
        <f t="shared" si="3"/>
        <v/>
      </c>
      <c r="R27" s="31">
        <f t="shared" si="4"/>
        <v>0</v>
      </c>
      <c r="S27" s="37"/>
      <c r="T27" s="32">
        <f t="shared" si="5"/>
        <v>0</v>
      </c>
      <c r="GR27" s="3"/>
      <c r="GS27" s="3"/>
    </row>
    <row r="28" spans="2:201" ht="16.5" customHeight="1" x14ac:dyDescent="0.3">
      <c r="B28" s="59"/>
      <c r="C28" s="107"/>
      <c r="D28" s="109"/>
      <c r="E28" s="107"/>
      <c r="F28" s="108"/>
      <c r="G28" s="109"/>
      <c r="H28" s="18" t="s">
        <v>10</v>
      </c>
      <c r="I28" s="60"/>
      <c r="J28" s="60"/>
      <c r="K28" s="60"/>
      <c r="L28" s="60">
        <f>INDEX('Round Trip'!$A$1:$B$2, MATCH(H28, 'Round Trip'!$A$1:$A$2, 0), 2)</f>
        <v>2</v>
      </c>
      <c r="M28" s="120"/>
      <c r="N28" s="88"/>
      <c r="O28" s="89"/>
      <c r="P28" s="61"/>
      <c r="Q28" s="29" t="str">
        <f t="shared" si="3"/>
        <v/>
      </c>
      <c r="R28" s="29">
        <f t="shared" si="4"/>
        <v>0</v>
      </c>
      <c r="S28" s="36"/>
      <c r="T28" s="30">
        <f t="shared" si="5"/>
        <v>0</v>
      </c>
      <c r="GR28" s="3"/>
      <c r="GS28" s="3"/>
    </row>
    <row r="29" spans="2:201" ht="16.5" customHeight="1" x14ac:dyDescent="0.3">
      <c r="B29" s="47"/>
      <c r="C29" s="80"/>
      <c r="D29" s="81"/>
      <c r="E29" s="80"/>
      <c r="F29" s="82"/>
      <c r="G29" s="81"/>
      <c r="H29" s="19" t="s">
        <v>10</v>
      </c>
      <c r="I29" s="11"/>
      <c r="J29" s="11"/>
      <c r="K29" s="11"/>
      <c r="L29" s="11">
        <f>INDEX('Round Trip'!$A$1:$B$2, MATCH(H29, 'Round Trip'!$A$1:$A$2, 0), 2)</f>
        <v>2</v>
      </c>
      <c r="M29" s="87"/>
      <c r="N29" s="88"/>
      <c r="O29" s="89"/>
      <c r="P29" s="21"/>
      <c r="Q29" s="31" t="str">
        <f t="shared" si="0"/>
        <v/>
      </c>
      <c r="R29" s="31">
        <f t="shared" si="1"/>
        <v>0</v>
      </c>
      <c r="S29" s="37"/>
      <c r="T29" s="32">
        <f t="shared" si="2"/>
        <v>0</v>
      </c>
      <c r="GR29" s="3"/>
      <c r="GS29" s="3"/>
    </row>
    <row r="30" spans="2:201" ht="16.5" customHeight="1" x14ac:dyDescent="0.3">
      <c r="B30" s="46"/>
      <c r="C30" s="77"/>
      <c r="D30" s="79"/>
      <c r="E30" s="77"/>
      <c r="F30" s="78"/>
      <c r="G30" s="79"/>
      <c r="H30" s="18" t="s">
        <v>10</v>
      </c>
      <c r="I30" s="10"/>
      <c r="J30" s="10"/>
      <c r="K30" s="10"/>
      <c r="L30" s="10">
        <f>INDEX('Round Trip'!$A$1:$B$2, MATCH(H30, 'Round Trip'!$A$1:$A$2, 0), 2)</f>
        <v>2</v>
      </c>
      <c r="M30" s="112"/>
      <c r="N30" s="88"/>
      <c r="O30" s="89"/>
      <c r="P30" s="17"/>
      <c r="Q30" s="58" t="str">
        <f t="shared" si="0"/>
        <v/>
      </c>
      <c r="R30" s="29">
        <f t="shared" si="1"/>
        <v>0</v>
      </c>
      <c r="S30" s="36"/>
      <c r="T30" s="33">
        <f t="shared" si="2"/>
        <v>0</v>
      </c>
      <c r="GR30" s="3"/>
      <c r="GS30" s="3"/>
    </row>
    <row r="31" spans="2:201" ht="16.5" customHeight="1" x14ac:dyDescent="0.3">
      <c r="B31" s="47"/>
      <c r="C31" s="80"/>
      <c r="D31" s="81"/>
      <c r="E31" s="80"/>
      <c r="F31" s="82"/>
      <c r="G31" s="81"/>
      <c r="H31" s="19" t="s">
        <v>10</v>
      </c>
      <c r="I31" s="11"/>
      <c r="J31" s="11"/>
      <c r="K31" s="11"/>
      <c r="L31" s="11">
        <f>INDEX('Round Trip'!$A$1:$B$2, MATCH(H31, 'Round Trip'!$A$1:$A$2, 0), 2)</f>
        <v>2</v>
      </c>
      <c r="M31" s="87"/>
      <c r="N31" s="88"/>
      <c r="O31" s="89"/>
      <c r="P31" s="21"/>
      <c r="Q31" s="31" t="str">
        <f t="shared" si="0"/>
        <v/>
      </c>
      <c r="R31" s="31">
        <f t="shared" si="1"/>
        <v>0</v>
      </c>
      <c r="S31" s="37"/>
      <c r="T31" s="32">
        <f t="shared" si="2"/>
        <v>0</v>
      </c>
      <c r="GR31" s="3"/>
      <c r="GS31" s="3"/>
    </row>
    <row r="32" spans="2:201" ht="16.5" customHeight="1" x14ac:dyDescent="0.3">
      <c r="B32" s="46"/>
      <c r="C32" s="77"/>
      <c r="D32" s="79"/>
      <c r="E32" s="77"/>
      <c r="F32" s="78"/>
      <c r="G32" s="79"/>
      <c r="H32" s="18" t="s">
        <v>10</v>
      </c>
      <c r="I32" s="10"/>
      <c r="J32" s="10"/>
      <c r="K32" s="10"/>
      <c r="L32" s="10">
        <f>INDEX('Round Trip'!$A$1:$B$2, MATCH(H32, 'Round Trip'!$A$1:$A$2, 0), 2)</f>
        <v>2</v>
      </c>
      <c r="M32" s="112"/>
      <c r="N32" s="88"/>
      <c r="O32" s="89"/>
      <c r="P32" s="17"/>
      <c r="Q32" s="58" t="str">
        <f t="shared" si="0"/>
        <v/>
      </c>
      <c r="R32" s="29">
        <f t="shared" si="1"/>
        <v>0</v>
      </c>
      <c r="S32" s="36"/>
      <c r="T32" s="33">
        <f t="shared" si="2"/>
        <v>0</v>
      </c>
      <c r="GR32" s="3"/>
      <c r="GS32" s="3"/>
    </row>
    <row r="33" spans="2:201" ht="16.5" customHeight="1" x14ac:dyDescent="0.3">
      <c r="B33" s="47"/>
      <c r="C33" s="80"/>
      <c r="D33" s="81"/>
      <c r="E33" s="80"/>
      <c r="F33" s="82"/>
      <c r="G33" s="81"/>
      <c r="H33" s="19" t="s">
        <v>10</v>
      </c>
      <c r="I33" s="11"/>
      <c r="J33" s="11"/>
      <c r="K33" s="11"/>
      <c r="L33" s="11">
        <f>INDEX('Round Trip'!$A$1:$B$2, MATCH(H33, 'Round Trip'!$A$1:$A$2, 0), 2)</f>
        <v>2</v>
      </c>
      <c r="M33" s="87"/>
      <c r="N33" s="88"/>
      <c r="O33" s="89"/>
      <c r="P33" s="21"/>
      <c r="Q33" s="31" t="str">
        <f t="shared" si="0"/>
        <v/>
      </c>
      <c r="R33" s="31">
        <f t="shared" si="1"/>
        <v>0</v>
      </c>
      <c r="S33" s="37"/>
      <c r="T33" s="32">
        <f t="shared" si="2"/>
        <v>0</v>
      </c>
      <c r="GR33" s="3"/>
      <c r="GS33" s="3"/>
    </row>
    <row r="34" spans="2:201" ht="16.5" customHeight="1" x14ac:dyDescent="0.3">
      <c r="B34" s="46"/>
      <c r="C34" s="77"/>
      <c r="D34" s="79"/>
      <c r="E34" s="77"/>
      <c r="F34" s="78"/>
      <c r="G34" s="79"/>
      <c r="H34" s="18" t="s">
        <v>10</v>
      </c>
      <c r="I34" s="10"/>
      <c r="J34" s="10"/>
      <c r="K34" s="10"/>
      <c r="L34" s="10">
        <f>INDEX('Round Trip'!$A$1:$B$2, MATCH(H34, 'Round Trip'!$A$1:$A$2, 0), 2)</f>
        <v>2</v>
      </c>
      <c r="M34" s="112"/>
      <c r="N34" s="88"/>
      <c r="O34" s="89"/>
      <c r="P34" s="17"/>
      <c r="Q34" s="58" t="str">
        <f t="shared" si="0"/>
        <v/>
      </c>
      <c r="R34" s="29">
        <f t="shared" si="1"/>
        <v>0</v>
      </c>
      <c r="S34" s="36"/>
      <c r="T34" s="33">
        <f t="shared" si="2"/>
        <v>0</v>
      </c>
      <c r="GR34" s="3"/>
      <c r="GS34" s="3"/>
    </row>
    <row r="35" spans="2:201" ht="16.5" customHeight="1" x14ac:dyDescent="0.3">
      <c r="B35" s="47"/>
      <c r="C35" s="80"/>
      <c r="D35" s="81"/>
      <c r="E35" s="80"/>
      <c r="F35" s="82"/>
      <c r="G35" s="81"/>
      <c r="H35" s="19" t="s">
        <v>10</v>
      </c>
      <c r="I35" s="11"/>
      <c r="J35" s="11"/>
      <c r="K35" s="11"/>
      <c r="L35" s="11">
        <f>INDEX('Round Trip'!$A$1:$B$2, MATCH(H35, 'Round Trip'!$A$1:$A$2, 0), 2)</f>
        <v>2</v>
      </c>
      <c r="M35" s="87"/>
      <c r="N35" s="88"/>
      <c r="O35" s="89"/>
      <c r="P35" s="21"/>
      <c r="Q35" s="31" t="str">
        <f t="shared" ref="Q35:Q43" si="6">IF(L35=1,P35*2,"")</f>
        <v/>
      </c>
      <c r="R35" s="31">
        <f t="shared" ref="R35:R43" si="7">IF(L35=1,Q35,P35)</f>
        <v>0</v>
      </c>
      <c r="S35" s="37"/>
      <c r="T35" s="32">
        <f t="shared" ref="T35:T43" si="8">(R35*P$4)+S35</f>
        <v>0</v>
      </c>
      <c r="GR35" s="3"/>
      <c r="GS35" s="3"/>
    </row>
    <row r="36" spans="2:201" ht="16.5" customHeight="1" x14ac:dyDescent="0.3">
      <c r="B36" s="46"/>
      <c r="C36" s="77"/>
      <c r="D36" s="79"/>
      <c r="E36" s="77"/>
      <c r="F36" s="78"/>
      <c r="G36" s="79"/>
      <c r="H36" s="18" t="s">
        <v>10</v>
      </c>
      <c r="I36" s="10"/>
      <c r="J36" s="10"/>
      <c r="K36" s="10"/>
      <c r="L36" s="10">
        <f>INDEX('Round Trip'!$A$1:$B$2, MATCH(H36, 'Round Trip'!$A$1:$A$2, 0), 2)</f>
        <v>2</v>
      </c>
      <c r="M36" s="112"/>
      <c r="N36" s="88"/>
      <c r="O36" s="89"/>
      <c r="P36" s="17"/>
      <c r="Q36" s="58" t="str">
        <f t="shared" si="6"/>
        <v/>
      </c>
      <c r="R36" s="58">
        <f t="shared" si="7"/>
        <v>0</v>
      </c>
      <c r="S36" s="38"/>
      <c r="T36" s="33">
        <f t="shared" si="8"/>
        <v>0</v>
      </c>
      <c r="GR36" s="3"/>
      <c r="GS36" s="3"/>
    </row>
    <row r="37" spans="2:201" ht="16.5" customHeight="1" x14ac:dyDescent="0.3">
      <c r="B37" s="47"/>
      <c r="C37" s="80"/>
      <c r="D37" s="81"/>
      <c r="E37" s="80"/>
      <c r="F37" s="82"/>
      <c r="G37" s="81"/>
      <c r="H37" s="19" t="s">
        <v>10</v>
      </c>
      <c r="I37" s="11"/>
      <c r="J37" s="11"/>
      <c r="K37" s="11"/>
      <c r="L37" s="11">
        <f>INDEX('Round Trip'!$A$1:$B$2, MATCH(H37, 'Round Trip'!$A$1:$A$2, 0), 2)</f>
        <v>2</v>
      </c>
      <c r="M37" s="87"/>
      <c r="N37" s="88"/>
      <c r="O37" s="89"/>
      <c r="P37" s="21"/>
      <c r="Q37" s="31" t="str">
        <f t="shared" si="6"/>
        <v/>
      </c>
      <c r="R37" s="31">
        <f t="shared" si="7"/>
        <v>0</v>
      </c>
      <c r="S37" s="37"/>
      <c r="T37" s="32">
        <f t="shared" si="8"/>
        <v>0</v>
      </c>
      <c r="GR37" s="3"/>
      <c r="GS37" s="3"/>
    </row>
    <row r="38" spans="2:201" ht="16.5" customHeight="1" x14ac:dyDescent="0.3">
      <c r="B38" s="46"/>
      <c r="C38" s="77"/>
      <c r="D38" s="79"/>
      <c r="E38" s="77"/>
      <c r="F38" s="78"/>
      <c r="G38" s="79"/>
      <c r="H38" s="18" t="s">
        <v>10</v>
      </c>
      <c r="I38" s="10"/>
      <c r="J38" s="10"/>
      <c r="K38" s="10"/>
      <c r="L38" s="10">
        <f>INDEX('Round Trip'!$A$1:$B$2, MATCH(H38, 'Round Trip'!$A$1:$A$2, 0), 2)</f>
        <v>2</v>
      </c>
      <c r="M38" s="112"/>
      <c r="N38" s="88"/>
      <c r="O38" s="89"/>
      <c r="P38" s="17"/>
      <c r="Q38" s="58" t="str">
        <f t="shared" si="6"/>
        <v/>
      </c>
      <c r="R38" s="58">
        <f t="shared" si="7"/>
        <v>0</v>
      </c>
      <c r="S38" s="38"/>
      <c r="T38" s="33">
        <f t="shared" si="8"/>
        <v>0</v>
      </c>
      <c r="GR38" s="3"/>
      <c r="GS38" s="3"/>
    </row>
    <row r="39" spans="2:201" ht="16.5" customHeight="1" x14ac:dyDescent="0.3">
      <c r="B39" s="47"/>
      <c r="C39" s="80"/>
      <c r="D39" s="81"/>
      <c r="E39" s="80"/>
      <c r="F39" s="82"/>
      <c r="G39" s="81"/>
      <c r="H39" s="19" t="s">
        <v>10</v>
      </c>
      <c r="I39" s="11"/>
      <c r="J39" s="11"/>
      <c r="K39" s="11"/>
      <c r="L39" s="11">
        <f>INDEX('Round Trip'!$A$1:$B$2, MATCH(H39, 'Round Trip'!$A$1:$A$2, 0), 2)</f>
        <v>2</v>
      </c>
      <c r="M39" s="87"/>
      <c r="N39" s="88"/>
      <c r="O39" s="89"/>
      <c r="P39" s="21"/>
      <c r="Q39" s="31" t="str">
        <f t="shared" ref="Q39:Q40" si="9">IF(L39=1,P39*2,"")</f>
        <v/>
      </c>
      <c r="R39" s="31">
        <f t="shared" ref="R39:R40" si="10">IF(L39=1,Q39,P39)</f>
        <v>0</v>
      </c>
      <c r="S39" s="37"/>
      <c r="T39" s="32">
        <f t="shared" ref="T39:T40" si="11">(R39*P$4)+S39</f>
        <v>0</v>
      </c>
      <c r="GR39" s="3"/>
      <c r="GS39" s="3"/>
    </row>
    <row r="40" spans="2:201" ht="16.5" customHeight="1" x14ac:dyDescent="0.3">
      <c r="B40" s="46"/>
      <c r="C40" s="77"/>
      <c r="D40" s="79"/>
      <c r="E40" s="77"/>
      <c r="F40" s="78"/>
      <c r="G40" s="79"/>
      <c r="H40" s="18" t="s">
        <v>10</v>
      </c>
      <c r="I40" s="10"/>
      <c r="J40" s="10"/>
      <c r="K40" s="10"/>
      <c r="L40" s="10">
        <f>INDEX('Round Trip'!$A$1:$B$2, MATCH(H40, 'Round Trip'!$A$1:$A$2, 0), 2)</f>
        <v>2</v>
      </c>
      <c r="M40" s="112"/>
      <c r="N40" s="88"/>
      <c r="O40" s="89"/>
      <c r="P40" s="17"/>
      <c r="Q40" s="58" t="str">
        <f t="shared" si="9"/>
        <v/>
      </c>
      <c r="R40" s="58">
        <f t="shared" si="10"/>
        <v>0</v>
      </c>
      <c r="S40" s="38"/>
      <c r="T40" s="33">
        <f t="shared" si="11"/>
        <v>0</v>
      </c>
      <c r="GR40" s="3"/>
      <c r="GS40" s="3"/>
    </row>
    <row r="41" spans="2:201" ht="16.5" customHeight="1" x14ac:dyDescent="0.3">
      <c r="B41" s="47"/>
      <c r="C41" s="80"/>
      <c r="D41" s="81"/>
      <c r="E41" s="80"/>
      <c r="F41" s="82"/>
      <c r="G41" s="81"/>
      <c r="H41" s="19" t="s">
        <v>10</v>
      </c>
      <c r="I41" s="11"/>
      <c r="J41" s="11"/>
      <c r="K41" s="11"/>
      <c r="L41" s="11">
        <f>INDEX('Round Trip'!$A$1:$B$2, MATCH(H41, 'Round Trip'!$A$1:$A$2, 0), 2)</f>
        <v>2</v>
      </c>
      <c r="M41" s="87"/>
      <c r="N41" s="88"/>
      <c r="O41" s="89"/>
      <c r="P41" s="21"/>
      <c r="Q41" s="31" t="str">
        <f t="shared" si="6"/>
        <v/>
      </c>
      <c r="R41" s="31">
        <f t="shared" si="7"/>
        <v>0</v>
      </c>
      <c r="S41" s="37"/>
      <c r="T41" s="32">
        <f t="shared" si="8"/>
        <v>0</v>
      </c>
      <c r="GR41" s="3"/>
      <c r="GS41" s="3"/>
    </row>
    <row r="42" spans="2:201" ht="16.5" customHeight="1" x14ac:dyDescent="0.3">
      <c r="B42" s="46"/>
      <c r="C42" s="77"/>
      <c r="D42" s="79"/>
      <c r="E42" s="77"/>
      <c r="F42" s="78"/>
      <c r="G42" s="79"/>
      <c r="H42" s="18" t="s">
        <v>10</v>
      </c>
      <c r="I42" s="10"/>
      <c r="J42" s="10"/>
      <c r="K42" s="10"/>
      <c r="L42" s="10">
        <f>INDEX('Round Trip'!$A$1:$B$2, MATCH(H42, 'Round Trip'!$A$1:$A$2, 0), 2)</f>
        <v>2</v>
      </c>
      <c r="M42" s="112"/>
      <c r="N42" s="88"/>
      <c r="O42" s="89"/>
      <c r="P42" s="17"/>
      <c r="Q42" s="58" t="str">
        <f t="shared" si="6"/>
        <v/>
      </c>
      <c r="R42" s="58">
        <f t="shared" si="7"/>
        <v>0</v>
      </c>
      <c r="S42" s="38"/>
      <c r="T42" s="33">
        <f t="shared" si="8"/>
        <v>0</v>
      </c>
      <c r="GR42" s="3"/>
      <c r="GS42" s="3"/>
    </row>
    <row r="43" spans="2:201" ht="16.5" customHeight="1" x14ac:dyDescent="0.3">
      <c r="B43" s="47"/>
      <c r="C43" s="80"/>
      <c r="D43" s="81"/>
      <c r="E43" s="80"/>
      <c r="F43" s="82"/>
      <c r="G43" s="81"/>
      <c r="H43" s="19" t="s">
        <v>10</v>
      </c>
      <c r="I43" s="11"/>
      <c r="J43" s="11"/>
      <c r="K43" s="11"/>
      <c r="L43" s="11">
        <f>INDEX('Round Trip'!$A$1:$B$2, MATCH(H43, 'Round Trip'!$A$1:$A$2, 0), 2)</f>
        <v>2</v>
      </c>
      <c r="M43" s="87"/>
      <c r="N43" s="88"/>
      <c r="O43" s="89"/>
      <c r="P43" s="21"/>
      <c r="Q43" s="31" t="str">
        <f t="shared" si="6"/>
        <v/>
      </c>
      <c r="R43" s="31">
        <f t="shared" si="7"/>
        <v>0</v>
      </c>
      <c r="S43" s="37"/>
      <c r="T43" s="32">
        <f t="shared" si="8"/>
        <v>0</v>
      </c>
      <c r="GR43" s="3"/>
      <c r="GS43" s="3"/>
    </row>
    <row r="44" spans="2:201" ht="16.5" customHeight="1" x14ac:dyDescent="0.3">
      <c r="B44" s="49"/>
      <c r="C44" s="50" t="s">
        <v>29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45">
        <f>SUM(R16:R43)</f>
        <v>0</v>
      </c>
      <c r="S44" s="42">
        <f>SUM(S16:S43)</f>
        <v>0</v>
      </c>
      <c r="T44" s="42">
        <f>SUM(T16:T43)</f>
        <v>0</v>
      </c>
      <c r="GR44" s="3"/>
      <c r="GS44" s="3"/>
    </row>
    <row r="45" spans="2:201" ht="6" customHeight="1" x14ac:dyDescent="0.3"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GR45" s="3"/>
      <c r="GS45" s="3"/>
    </row>
    <row r="46" spans="2:201" ht="24.75" customHeight="1" x14ac:dyDescent="0.3">
      <c r="B46" s="113" t="s">
        <v>39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GR46" s="3"/>
      <c r="GS46" s="3"/>
    </row>
    <row r="47" spans="2:201" ht="24" customHeight="1" x14ac:dyDescent="0.3">
      <c r="B47" s="27" t="s">
        <v>24</v>
      </c>
      <c r="C47" s="74"/>
      <c r="D47" s="74"/>
      <c r="E47" s="74"/>
      <c r="F47" s="74"/>
      <c r="G47" s="74"/>
      <c r="H47" s="74"/>
      <c r="I47" s="6"/>
      <c r="J47" s="6"/>
      <c r="K47" s="6"/>
      <c r="L47" s="6"/>
      <c r="M47" s="6"/>
      <c r="N47" s="6"/>
      <c r="O47" s="3"/>
      <c r="P47" s="74"/>
      <c r="Q47" s="74"/>
      <c r="R47" s="6"/>
      <c r="S47" s="6"/>
      <c r="T47" s="4"/>
      <c r="GR47" s="3"/>
      <c r="GS47" s="3"/>
    </row>
    <row r="48" spans="2:201" ht="16.5" customHeight="1" x14ac:dyDescent="0.3">
      <c r="B48" s="6"/>
      <c r="C48" s="75" t="s">
        <v>25</v>
      </c>
      <c r="D48" s="75"/>
      <c r="E48" s="75"/>
      <c r="F48" s="75"/>
      <c r="G48" s="75"/>
      <c r="H48" s="75"/>
      <c r="I48" s="6"/>
      <c r="J48" s="6"/>
      <c r="K48" s="6"/>
      <c r="L48" s="6"/>
      <c r="M48" s="6"/>
      <c r="N48" s="6"/>
      <c r="O48" s="3"/>
      <c r="P48" s="75" t="s">
        <v>0</v>
      </c>
      <c r="Q48" s="75"/>
      <c r="R48" s="6"/>
      <c r="S48" s="6"/>
      <c r="T48" s="4"/>
      <c r="GR48" s="3"/>
      <c r="GS48" s="3"/>
    </row>
    <row r="49" spans="2:201" ht="16.5" customHeight="1" x14ac:dyDescent="0.3">
      <c r="B49" s="6"/>
      <c r="C49" s="28"/>
      <c r="D49" s="28"/>
      <c r="E49" s="28"/>
      <c r="F49" s="28"/>
      <c r="G49" s="28"/>
      <c r="H49" s="6"/>
      <c r="I49" s="6"/>
      <c r="J49" s="6"/>
      <c r="K49" s="6"/>
      <c r="L49" s="6"/>
      <c r="M49" s="6"/>
      <c r="N49" s="6"/>
      <c r="O49" s="28"/>
      <c r="P49" s="28"/>
      <c r="Q49" s="28"/>
      <c r="R49" s="6"/>
      <c r="S49" s="6"/>
      <c r="T49" s="4"/>
      <c r="GR49" s="3"/>
      <c r="GS49" s="3"/>
    </row>
    <row r="50" spans="2:201" ht="24" customHeight="1" x14ac:dyDescent="0.3">
      <c r="B50" s="6"/>
      <c r="C50" s="76"/>
      <c r="D50" s="76"/>
      <c r="E50" s="76"/>
      <c r="F50" s="76"/>
      <c r="G50" s="76"/>
      <c r="H50" s="76"/>
      <c r="I50" s="6"/>
      <c r="J50" s="6"/>
      <c r="K50" s="6"/>
      <c r="L50" s="6"/>
      <c r="M50" s="6"/>
      <c r="N50" s="6"/>
      <c r="O50" s="28"/>
      <c r="P50" s="76"/>
      <c r="Q50" s="76"/>
      <c r="R50" s="6"/>
      <c r="S50" s="6"/>
      <c r="T50" s="4"/>
      <c r="GR50" s="3"/>
      <c r="GS50" s="3"/>
    </row>
    <row r="51" spans="2:201" ht="12.75" customHeight="1" x14ac:dyDescent="0.3">
      <c r="B51" s="6"/>
      <c r="C51" s="73" t="s">
        <v>26</v>
      </c>
      <c r="D51" s="73"/>
      <c r="E51" s="73"/>
      <c r="F51" s="73"/>
      <c r="G51" s="73"/>
      <c r="H51" s="73"/>
      <c r="I51" s="6"/>
      <c r="J51" s="6"/>
      <c r="K51" s="6"/>
      <c r="L51" s="6"/>
      <c r="M51" s="6"/>
      <c r="N51" s="6"/>
      <c r="O51" s="3"/>
      <c r="P51" s="75" t="s">
        <v>0</v>
      </c>
      <c r="Q51" s="75"/>
      <c r="R51" s="6"/>
      <c r="S51" s="6"/>
      <c r="T51" s="4"/>
      <c r="GR51" s="3"/>
      <c r="GS51" s="3"/>
    </row>
    <row r="52" spans="2:201" ht="6" customHeight="1" x14ac:dyDescent="0.3">
      <c r="B52" s="6"/>
      <c r="C52" s="3"/>
      <c r="D52" s="3"/>
      <c r="E52" s="3"/>
      <c r="F52" s="3"/>
      <c r="G52" s="3"/>
      <c r="H52" s="6"/>
      <c r="I52" s="6"/>
      <c r="J52" s="6"/>
      <c r="K52" s="6"/>
      <c r="L52" s="6"/>
      <c r="M52" s="6"/>
      <c r="N52" s="6"/>
      <c r="O52" s="3"/>
      <c r="P52" s="6"/>
      <c r="Q52" s="6"/>
      <c r="R52" s="6"/>
      <c r="S52" s="6"/>
      <c r="T52" s="4"/>
      <c r="GR52" s="3"/>
      <c r="GS52" s="3"/>
    </row>
    <row r="53" spans="2:201" ht="12.75" customHeight="1" x14ac:dyDescent="0.3">
      <c r="B53" s="71" t="s">
        <v>41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GR53" s="3"/>
      <c r="GS53" s="3"/>
    </row>
    <row r="54" spans="2:201" ht="6" customHeight="1" x14ac:dyDescent="0.3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GR54" s="3"/>
      <c r="GS54" s="3"/>
    </row>
    <row r="55" spans="2:201" s="3" customFormat="1" ht="12.75" customHeight="1" x14ac:dyDescent="0.3">
      <c r="B55" s="6"/>
      <c r="H55" s="6"/>
      <c r="I55" s="6"/>
      <c r="J55" s="6"/>
      <c r="K55" s="6"/>
      <c r="L55" s="6"/>
      <c r="M55" s="6"/>
      <c r="N55" s="6"/>
      <c r="P55" s="6"/>
      <c r="Q55" s="6"/>
      <c r="R55" s="6"/>
      <c r="S55" s="6"/>
    </row>
    <row r="56" spans="2:201" s="3" customFormat="1" ht="12.75" customHeight="1" x14ac:dyDescent="0.3">
      <c r="B56" s="6"/>
      <c r="H56" s="6"/>
      <c r="I56" s="6"/>
      <c r="J56" s="6"/>
      <c r="K56" s="6"/>
      <c r="L56" s="6"/>
      <c r="M56" s="6"/>
      <c r="N56" s="6"/>
      <c r="P56" s="6"/>
      <c r="Q56" s="6"/>
      <c r="R56" s="6"/>
      <c r="S56" s="6"/>
    </row>
    <row r="57" spans="2:201" s="3" customFormat="1" ht="12.75" customHeight="1" x14ac:dyDescent="0.3">
      <c r="B57" s="6"/>
      <c r="H57" s="6"/>
      <c r="I57" s="6"/>
      <c r="J57" s="6"/>
      <c r="K57" s="6"/>
      <c r="L57" s="6"/>
      <c r="M57" s="6"/>
      <c r="N57" s="6"/>
      <c r="P57" s="6"/>
      <c r="Q57" s="6"/>
      <c r="R57" s="6"/>
      <c r="S57" s="6"/>
    </row>
    <row r="58" spans="2:201" s="3" customFormat="1" ht="12.75" customHeight="1" x14ac:dyDescent="0.3">
      <c r="B58" s="6"/>
      <c r="H58" s="6"/>
      <c r="I58" s="6"/>
      <c r="J58" s="6"/>
      <c r="K58" s="6"/>
      <c r="L58" s="6"/>
      <c r="M58" s="6"/>
      <c r="N58" s="6"/>
      <c r="P58" s="6"/>
      <c r="Q58" s="6"/>
      <c r="R58" s="6"/>
      <c r="S58" s="6"/>
    </row>
    <row r="59" spans="2:201" s="3" customFormat="1" ht="12.75" customHeight="1" x14ac:dyDescent="0.3">
      <c r="B59" s="6"/>
      <c r="H59" s="6"/>
      <c r="I59" s="6"/>
      <c r="J59" s="6"/>
      <c r="K59" s="6"/>
      <c r="L59" s="6"/>
      <c r="M59" s="6"/>
      <c r="N59" s="6"/>
      <c r="P59" s="6"/>
      <c r="Q59" s="6"/>
      <c r="R59" s="6"/>
      <c r="S59" s="6"/>
    </row>
    <row r="60" spans="2:201" s="3" customFormat="1" ht="12.75" customHeight="1" x14ac:dyDescent="0.3">
      <c r="B60" s="6"/>
      <c r="H60" s="6"/>
      <c r="I60" s="6"/>
      <c r="J60" s="6"/>
      <c r="K60" s="6"/>
      <c r="L60" s="6"/>
      <c r="M60" s="6"/>
      <c r="N60" s="6"/>
      <c r="P60" s="6"/>
      <c r="Q60" s="6"/>
      <c r="R60" s="6"/>
      <c r="S60" s="6"/>
    </row>
    <row r="61" spans="2:201" s="3" customFormat="1" ht="12.75" customHeight="1" x14ac:dyDescent="0.3">
      <c r="B61" s="6"/>
      <c r="H61" s="6"/>
      <c r="I61" s="6"/>
      <c r="J61" s="6"/>
      <c r="K61" s="6"/>
      <c r="L61" s="6"/>
      <c r="M61" s="6"/>
      <c r="N61" s="6"/>
      <c r="P61" s="6"/>
      <c r="Q61" s="6"/>
      <c r="R61" s="6"/>
      <c r="S61" s="6"/>
    </row>
    <row r="62" spans="2:201" s="3" customFormat="1" ht="12.75" customHeight="1" x14ac:dyDescent="0.3">
      <c r="B62" s="6"/>
      <c r="H62" s="6"/>
      <c r="I62" s="6"/>
      <c r="J62" s="6"/>
      <c r="K62" s="6"/>
      <c r="L62" s="6"/>
      <c r="M62" s="6"/>
      <c r="N62" s="6"/>
      <c r="P62" s="6"/>
      <c r="Q62" s="6"/>
      <c r="R62" s="6"/>
      <c r="S62" s="6"/>
    </row>
    <row r="63" spans="2:201" s="3" customFormat="1" ht="12.75" customHeight="1" x14ac:dyDescent="0.3">
      <c r="B63" s="6"/>
      <c r="H63" s="6"/>
      <c r="I63" s="6"/>
      <c r="J63" s="6"/>
      <c r="K63" s="6"/>
      <c r="L63" s="6"/>
      <c r="M63" s="6"/>
      <c r="N63" s="6"/>
      <c r="P63" s="6"/>
      <c r="Q63" s="6"/>
      <c r="R63" s="6"/>
      <c r="S63" s="6"/>
    </row>
    <row r="64" spans="2:201" s="3" customFormat="1" ht="12.75" customHeight="1" x14ac:dyDescent="0.3">
      <c r="B64" s="6"/>
      <c r="H64" s="6"/>
      <c r="I64" s="6"/>
      <c r="J64" s="6"/>
      <c r="K64" s="6"/>
      <c r="L64" s="6"/>
      <c r="M64" s="6"/>
      <c r="N64" s="6"/>
      <c r="P64" s="6"/>
      <c r="Q64" s="6"/>
      <c r="R64" s="6"/>
      <c r="S64" s="6"/>
    </row>
    <row r="65" spans="2:19" s="3" customFormat="1" ht="12.75" customHeight="1" x14ac:dyDescent="0.3">
      <c r="B65" s="6"/>
      <c r="H65" s="6"/>
      <c r="I65" s="6"/>
      <c r="J65" s="6"/>
      <c r="K65" s="6"/>
      <c r="L65" s="6"/>
      <c r="M65" s="6"/>
      <c r="N65" s="6"/>
      <c r="P65" s="6"/>
      <c r="Q65" s="6"/>
      <c r="R65" s="6"/>
      <c r="S65" s="6"/>
    </row>
    <row r="66" spans="2:19" s="3" customFormat="1" ht="12.75" customHeight="1" x14ac:dyDescent="0.3">
      <c r="B66" s="6"/>
      <c r="H66" s="6"/>
      <c r="I66" s="6"/>
      <c r="J66" s="6"/>
      <c r="K66" s="6"/>
      <c r="L66" s="6"/>
      <c r="M66" s="6"/>
      <c r="N66" s="6"/>
      <c r="P66" s="6"/>
      <c r="Q66" s="6"/>
      <c r="R66" s="6"/>
      <c r="S66" s="6"/>
    </row>
    <row r="67" spans="2:19" s="3" customFormat="1" ht="12.75" customHeight="1" x14ac:dyDescent="0.3">
      <c r="B67" s="6"/>
      <c r="H67" s="6"/>
      <c r="I67" s="6"/>
      <c r="J67" s="6"/>
      <c r="K67" s="6"/>
      <c r="L67" s="6"/>
      <c r="M67" s="6"/>
      <c r="N67" s="6"/>
      <c r="P67" s="6"/>
      <c r="Q67" s="6"/>
      <c r="R67" s="6"/>
      <c r="S67" s="6"/>
    </row>
    <row r="68" spans="2:19" s="3" customFormat="1" ht="12.75" customHeight="1" x14ac:dyDescent="0.3">
      <c r="B68" s="6"/>
      <c r="H68" s="6"/>
      <c r="I68" s="6"/>
      <c r="J68" s="6"/>
      <c r="K68" s="6"/>
      <c r="L68" s="6"/>
      <c r="M68" s="6"/>
      <c r="N68" s="6"/>
      <c r="P68" s="6"/>
      <c r="Q68" s="6"/>
      <c r="R68" s="6"/>
      <c r="S68" s="6"/>
    </row>
    <row r="69" spans="2:19" s="3" customFormat="1" ht="12.75" customHeight="1" x14ac:dyDescent="0.3">
      <c r="B69" s="6"/>
      <c r="H69" s="6"/>
      <c r="I69" s="6"/>
      <c r="J69" s="6"/>
      <c r="K69" s="6"/>
      <c r="L69" s="6"/>
      <c r="M69" s="6"/>
      <c r="N69" s="6"/>
      <c r="P69" s="6"/>
      <c r="Q69" s="6"/>
      <c r="R69" s="6"/>
      <c r="S69" s="6"/>
    </row>
    <row r="70" spans="2:19" s="3" customFormat="1" ht="12.75" customHeight="1" x14ac:dyDescent="0.3">
      <c r="B70" s="6"/>
      <c r="H70" s="6"/>
      <c r="I70" s="6"/>
      <c r="J70" s="6"/>
      <c r="K70" s="6"/>
      <c r="L70" s="6"/>
      <c r="M70" s="6"/>
      <c r="N70" s="6"/>
      <c r="P70" s="6"/>
      <c r="Q70" s="6"/>
      <c r="R70" s="6"/>
      <c r="S70" s="6"/>
    </row>
    <row r="71" spans="2:19" s="3" customFormat="1" ht="12.75" customHeight="1" x14ac:dyDescent="0.3">
      <c r="B71" s="6"/>
      <c r="H71" s="6"/>
      <c r="I71" s="6"/>
      <c r="J71" s="6"/>
      <c r="K71" s="6"/>
      <c r="L71" s="6"/>
      <c r="M71" s="6"/>
      <c r="N71" s="6"/>
      <c r="P71" s="6"/>
      <c r="Q71" s="6"/>
      <c r="R71" s="6"/>
      <c r="S71" s="6"/>
    </row>
    <row r="72" spans="2:19" s="3" customFormat="1" ht="12.75" customHeight="1" x14ac:dyDescent="0.3">
      <c r="B72" s="6"/>
      <c r="H72" s="6"/>
      <c r="I72" s="6"/>
      <c r="J72" s="6"/>
      <c r="K72" s="6"/>
      <c r="L72" s="6"/>
      <c r="M72" s="6"/>
      <c r="N72" s="6"/>
      <c r="P72" s="6"/>
      <c r="Q72" s="6"/>
      <c r="R72" s="6"/>
      <c r="S72" s="6"/>
    </row>
    <row r="73" spans="2:19" s="3" customFormat="1" ht="12.75" customHeight="1" x14ac:dyDescent="0.3">
      <c r="B73" s="6"/>
      <c r="H73" s="6"/>
      <c r="I73" s="6"/>
      <c r="J73" s="6"/>
      <c r="K73" s="6"/>
      <c r="L73" s="6"/>
      <c r="M73" s="6"/>
      <c r="N73" s="6"/>
      <c r="P73" s="6"/>
      <c r="Q73" s="6"/>
      <c r="R73" s="6"/>
      <c r="S73" s="6"/>
    </row>
    <row r="74" spans="2:19" s="3" customFormat="1" ht="12.75" customHeight="1" x14ac:dyDescent="0.3">
      <c r="B74" s="6"/>
      <c r="H74" s="6"/>
      <c r="I74" s="6"/>
      <c r="J74" s="6"/>
      <c r="K74" s="6"/>
      <c r="L74" s="6"/>
      <c r="M74" s="6"/>
      <c r="N74" s="6"/>
      <c r="P74" s="6"/>
      <c r="Q74" s="6"/>
      <c r="R74" s="6"/>
      <c r="S74" s="6"/>
    </row>
    <row r="75" spans="2:19" s="3" customFormat="1" ht="12.75" customHeight="1" x14ac:dyDescent="0.3">
      <c r="B75" s="6"/>
      <c r="H75" s="6"/>
      <c r="I75" s="6"/>
      <c r="J75" s="6"/>
      <c r="K75" s="6"/>
      <c r="L75" s="6"/>
      <c r="M75" s="6"/>
      <c r="N75" s="6"/>
      <c r="P75" s="6"/>
      <c r="Q75" s="6"/>
      <c r="R75" s="6"/>
      <c r="S75" s="6"/>
    </row>
    <row r="76" spans="2:19" s="3" customFormat="1" ht="12.75" customHeight="1" x14ac:dyDescent="0.3">
      <c r="B76" s="6"/>
      <c r="H76" s="6"/>
      <c r="I76" s="6"/>
      <c r="J76" s="6"/>
      <c r="K76" s="6"/>
      <c r="L76" s="6"/>
      <c r="M76" s="6"/>
      <c r="N76" s="6"/>
      <c r="P76" s="6"/>
      <c r="Q76" s="6"/>
      <c r="R76" s="6"/>
      <c r="S76" s="6"/>
    </row>
    <row r="77" spans="2:19" s="3" customFormat="1" ht="12.75" customHeight="1" x14ac:dyDescent="0.3">
      <c r="B77" s="6"/>
      <c r="H77" s="6"/>
      <c r="I77" s="6"/>
      <c r="J77" s="6"/>
      <c r="K77" s="6"/>
      <c r="L77" s="6"/>
      <c r="M77" s="6"/>
      <c r="N77" s="6"/>
      <c r="P77" s="6"/>
      <c r="Q77" s="6"/>
      <c r="R77" s="6"/>
      <c r="S77" s="6"/>
    </row>
    <row r="78" spans="2:19" s="3" customFormat="1" ht="12.75" customHeight="1" x14ac:dyDescent="0.3">
      <c r="B78" s="6"/>
      <c r="H78" s="6"/>
      <c r="I78" s="6"/>
      <c r="J78" s="6"/>
      <c r="K78" s="6"/>
      <c r="L78" s="6"/>
      <c r="M78" s="6"/>
      <c r="N78" s="6"/>
      <c r="P78" s="6"/>
      <c r="Q78" s="6"/>
      <c r="R78" s="6"/>
      <c r="S78" s="6"/>
    </row>
    <row r="79" spans="2:19" s="3" customFormat="1" ht="12.75" customHeight="1" x14ac:dyDescent="0.3">
      <c r="B79" s="6"/>
      <c r="H79" s="6"/>
      <c r="I79" s="6"/>
      <c r="J79" s="6"/>
      <c r="K79" s="6"/>
      <c r="L79" s="6"/>
      <c r="M79" s="6"/>
      <c r="N79" s="6"/>
      <c r="P79" s="6"/>
      <c r="Q79" s="6"/>
      <c r="R79" s="6"/>
      <c r="S79" s="6"/>
    </row>
    <row r="80" spans="2:19" s="3" customFormat="1" ht="12.75" customHeight="1" x14ac:dyDescent="0.3">
      <c r="B80" s="6"/>
      <c r="H80" s="6"/>
      <c r="I80" s="6"/>
      <c r="J80" s="6"/>
      <c r="K80" s="6"/>
      <c r="L80" s="6"/>
      <c r="M80" s="6"/>
      <c r="N80" s="6"/>
      <c r="P80" s="6"/>
      <c r="Q80" s="6"/>
      <c r="R80" s="6"/>
      <c r="S80" s="6"/>
    </row>
    <row r="81" spans="2:19" s="3" customFormat="1" ht="12.75" customHeight="1" x14ac:dyDescent="0.3">
      <c r="B81" s="6"/>
      <c r="H81" s="6"/>
      <c r="I81" s="6"/>
      <c r="J81" s="6"/>
      <c r="K81" s="6"/>
      <c r="L81" s="6"/>
      <c r="M81" s="6"/>
      <c r="N81" s="6"/>
      <c r="P81" s="6"/>
      <c r="Q81" s="6"/>
      <c r="R81" s="6"/>
      <c r="S81" s="6"/>
    </row>
    <row r="82" spans="2:19" s="3" customFormat="1" ht="12.75" customHeight="1" x14ac:dyDescent="0.3">
      <c r="B82" s="6"/>
      <c r="H82" s="6"/>
      <c r="I82" s="6"/>
      <c r="J82" s="6"/>
      <c r="K82" s="6"/>
      <c r="L82" s="6"/>
      <c r="M82" s="6"/>
      <c r="N82" s="6"/>
      <c r="P82" s="6"/>
      <c r="Q82" s="6"/>
      <c r="R82" s="6"/>
      <c r="S82" s="6"/>
    </row>
    <row r="83" spans="2:19" s="3" customFormat="1" ht="12.75" customHeight="1" x14ac:dyDescent="0.3">
      <c r="B83" s="6"/>
      <c r="H83" s="6"/>
      <c r="I83" s="6"/>
      <c r="J83" s="6"/>
      <c r="K83" s="6"/>
      <c r="L83" s="6"/>
      <c r="M83" s="6"/>
      <c r="N83" s="6"/>
      <c r="P83" s="6"/>
      <c r="Q83" s="6"/>
      <c r="R83" s="6"/>
      <c r="S83" s="6"/>
    </row>
    <row r="84" spans="2:19" s="3" customFormat="1" ht="12.75" customHeight="1" x14ac:dyDescent="0.3">
      <c r="B84" s="6"/>
      <c r="H84" s="6"/>
      <c r="I84" s="6"/>
      <c r="J84" s="6"/>
      <c r="K84" s="6"/>
      <c r="L84" s="6"/>
      <c r="M84" s="6"/>
      <c r="N84" s="6"/>
      <c r="P84" s="6"/>
      <c r="Q84" s="6"/>
      <c r="R84" s="6"/>
      <c r="S84" s="6"/>
    </row>
    <row r="85" spans="2:19" s="3" customFormat="1" ht="12.75" customHeight="1" x14ac:dyDescent="0.3">
      <c r="B85" s="6"/>
      <c r="H85" s="6"/>
      <c r="I85" s="6"/>
      <c r="J85" s="6"/>
      <c r="K85" s="6"/>
      <c r="L85" s="6"/>
      <c r="M85" s="6"/>
      <c r="N85" s="6"/>
      <c r="P85" s="6"/>
      <c r="Q85" s="6"/>
      <c r="R85" s="6"/>
      <c r="S85" s="6"/>
    </row>
    <row r="86" spans="2:19" s="3" customFormat="1" ht="12.75" customHeight="1" x14ac:dyDescent="0.3">
      <c r="B86" s="6"/>
      <c r="H86" s="6"/>
      <c r="I86" s="6"/>
      <c r="J86" s="6"/>
      <c r="K86" s="6"/>
      <c r="L86" s="6"/>
      <c r="M86" s="6"/>
      <c r="N86" s="6"/>
      <c r="P86" s="6"/>
      <c r="Q86" s="6"/>
      <c r="R86" s="6"/>
      <c r="S86" s="6"/>
    </row>
    <row r="87" spans="2:19" s="3" customFormat="1" ht="12.75" customHeight="1" x14ac:dyDescent="0.3">
      <c r="B87" s="6"/>
      <c r="H87" s="6"/>
      <c r="I87" s="6"/>
      <c r="J87" s="6"/>
      <c r="K87" s="6"/>
      <c r="L87" s="6"/>
      <c r="M87" s="6"/>
      <c r="N87" s="6"/>
      <c r="P87" s="6"/>
      <c r="Q87" s="6"/>
      <c r="R87" s="6"/>
      <c r="S87" s="6"/>
    </row>
    <row r="88" spans="2:19" s="3" customFormat="1" ht="12.75" customHeight="1" x14ac:dyDescent="0.3">
      <c r="B88" s="6"/>
      <c r="H88" s="6"/>
      <c r="I88" s="6"/>
      <c r="J88" s="6"/>
      <c r="K88" s="6"/>
      <c r="L88" s="6"/>
      <c r="M88" s="6"/>
      <c r="N88" s="6"/>
      <c r="P88" s="6"/>
      <c r="Q88" s="6"/>
      <c r="R88" s="6"/>
      <c r="S88" s="6"/>
    </row>
    <row r="89" spans="2:19" s="3" customFormat="1" ht="12.75" customHeight="1" x14ac:dyDescent="0.3">
      <c r="B89" s="6"/>
      <c r="H89" s="6"/>
      <c r="I89" s="6"/>
      <c r="J89" s="6"/>
      <c r="K89" s="6"/>
      <c r="L89" s="6"/>
      <c r="M89" s="6"/>
      <c r="N89" s="6"/>
      <c r="P89" s="6"/>
      <c r="Q89" s="6"/>
      <c r="R89" s="6"/>
      <c r="S89" s="6"/>
    </row>
    <row r="90" spans="2:19" s="3" customFormat="1" ht="12.75" customHeight="1" x14ac:dyDescent="0.3">
      <c r="B90" s="6"/>
      <c r="H90" s="6"/>
      <c r="I90" s="6"/>
      <c r="J90" s="6"/>
      <c r="K90" s="6"/>
      <c r="L90" s="6"/>
      <c r="M90" s="6"/>
      <c r="N90" s="6"/>
      <c r="P90" s="6"/>
      <c r="Q90" s="6"/>
      <c r="R90" s="6"/>
      <c r="S90" s="6"/>
    </row>
    <row r="91" spans="2:19" s="3" customFormat="1" ht="12.75" customHeight="1" x14ac:dyDescent="0.3">
      <c r="B91" s="6"/>
      <c r="H91" s="6"/>
      <c r="I91" s="6"/>
      <c r="J91" s="6"/>
      <c r="K91" s="6"/>
      <c r="L91" s="6"/>
      <c r="M91" s="6"/>
      <c r="N91" s="6"/>
      <c r="P91" s="6"/>
      <c r="Q91" s="6"/>
      <c r="R91" s="6"/>
      <c r="S91" s="6"/>
    </row>
    <row r="92" spans="2:19" s="3" customFormat="1" ht="12.75" customHeight="1" x14ac:dyDescent="0.3">
      <c r="B92" s="6"/>
      <c r="H92" s="6"/>
      <c r="I92" s="6"/>
      <c r="J92" s="6"/>
      <c r="K92" s="6"/>
      <c r="L92" s="6"/>
      <c r="M92" s="6"/>
      <c r="N92" s="6"/>
      <c r="P92" s="6"/>
      <c r="Q92" s="6"/>
      <c r="R92" s="6"/>
      <c r="S92" s="6"/>
    </row>
    <row r="93" spans="2:19" s="3" customFormat="1" ht="12.75" customHeight="1" x14ac:dyDescent="0.3">
      <c r="B93" s="6"/>
      <c r="H93" s="6"/>
      <c r="I93" s="6"/>
      <c r="J93" s="6"/>
      <c r="K93" s="6"/>
      <c r="L93" s="6"/>
      <c r="M93" s="6"/>
      <c r="N93" s="6"/>
      <c r="P93" s="6"/>
      <c r="Q93" s="6"/>
      <c r="R93" s="6"/>
      <c r="S93" s="6"/>
    </row>
    <row r="94" spans="2:19" s="3" customFormat="1" ht="12.75" customHeight="1" x14ac:dyDescent="0.3">
      <c r="B94" s="6"/>
      <c r="H94" s="6"/>
      <c r="I94" s="6"/>
      <c r="J94" s="6"/>
      <c r="K94" s="6"/>
      <c r="L94" s="6"/>
      <c r="M94" s="6"/>
      <c r="N94" s="6"/>
      <c r="P94" s="6"/>
      <c r="Q94" s="6"/>
      <c r="R94" s="6"/>
      <c r="S94" s="6"/>
    </row>
    <row r="95" spans="2:19" s="3" customFormat="1" ht="12.75" customHeight="1" x14ac:dyDescent="0.3">
      <c r="B95" s="6"/>
      <c r="H95" s="6"/>
      <c r="I95" s="6"/>
      <c r="J95" s="6"/>
      <c r="K95" s="6"/>
      <c r="L95" s="6"/>
      <c r="M95" s="6"/>
      <c r="N95" s="6"/>
      <c r="P95" s="6"/>
      <c r="Q95" s="6"/>
      <c r="R95" s="6"/>
      <c r="S95" s="6"/>
    </row>
    <row r="96" spans="2:19" s="3" customFormat="1" ht="12.75" customHeight="1" x14ac:dyDescent="0.3">
      <c r="B96" s="6"/>
      <c r="H96" s="6"/>
      <c r="I96" s="6"/>
      <c r="J96" s="6"/>
      <c r="K96" s="6"/>
      <c r="L96" s="6"/>
      <c r="M96" s="6"/>
      <c r="N96" s="6"/>
      <c r="P96" s="6"/>
      <c r="Q96" s="6"/>
      <c r="R96" s="6"/>
      <c r="S96" s="6"/>
    </row>
    <row r="97" spans="2:19" s="3" customFormat="1" ht="12.75" customHeight="1" x14ac:dyDescent="0.3">
      <c r="B97" s="6"/>
      <c r="H97" s="6"/>
      <c r="I97" s="6"/>
      <c r="J97" s="6"/>
      <c r="K97" s="6"/>
      <c r="L97" s="6"/>
      <c r="M97" s="6"/>
      <c r="N97" s="6"/>
      <c r="P97" s="6"/>
      <c r="Q97" s="6"/>
      <c r="R97" s="6"/>
      <c r="S97" s="6"/>
    </row>
    <row r="98" spans="2:19" s="3" customFormat="1" ht="12.75" customHeight="1" x14ac:dyDescent="0.3">
      <c r="B98" s="6"/>
      <c r="H98" s="6"/>
      <c r="I98" s="6"/>
      <c r="J98" s="6"/>
      <c r="K98" s="6"/>
      <c r="L98" s="6"/>
      <c r="M98" s="6"/>
      <c r="N98" s="6"/>
      <c r="P98" s="6"/>
      <c r="Q98" s="6"/>
      <c r="R98" s="6"/>
      <c r="S98" s="6"/>
    </row>
    <row r="99" spans="2:19" s="3" customFormat="1" ht="12.75" customHeight="1" x14ac:dyDescent="0.3">
      <c r="B99" s="6"/>
      <c r="H99" s="6"/>
      <c r="I99" s="6"/>
      <c r="J99" s="6"/>
      <c r="K99" s="6"/>
      <c r="L99" s="6"/>
      <c r="M99" s="6"/>
      <c r="N99" s="6"/>
      <c r="P99" s="6"/>
      <c r="Q99" s="6"/>
      <c r="R99" s="6"/>
      <c r="S99" s="6"/>
    </row>
    <row r="100" spans="2:19" s="3" customFormat="1" ht="12.75" customHeight="1" x14ac:dyDescent="0.3">
      <c r="B100" s="6"/>
      <c r="H100" s="6"/>
      <c r="I100" s="6"/>
      <c r="J100" s="6"/>
      <c r="K100" s="6"/>
      <c r="L100" s="6"/>
      <c r="M100" s="6"/>
      <c r="N100" s="6"/>
      <c r="P100" s="6"/>
      <c r="Q100" s="6"/>
      <c r="R100" s="6"/>
      <c r="S100" s="6"/>
    </row>
    <row r="101" spans="2:19" s="3" customFormat="1" ht="12.75" customHeight="1" x14ac:dyDescent="0.3">
      <c r="B101" s="6"/>
      <c r="H101" s="6"/>
      <c r="I101" s="6"/>
      <c r="J101" s="6"/>
      <c r="K101" s="6"/>
      <c r="L101" s="6"/>
      <c r="M101" s="6"/>
      <c r="N101" s="6"/>
      <c r="P101" s="6"/>
      <c r="Q101" s="6"/>
      <c r="R101" s="6"/>
      <c r="S101" s="6"/>
    </row>
    <row r="102" spans="2:19" s="3" customFormat="1" ht="12.75" customHeight="1" x14ac:dyDescent="0.3">
      <c r="B102" s="6"/>
      <c r="H102" s="6"/>
      <c r="I102" s="6"/>
      <c r="J102" s="6"/>
      <c r="K102" s="6"/>
      <c r="L102" s="6"/>
      <c r="M102" s="6"/>
      <c r="N102" s="6"/>
      <c r="P102" s="6"/>
      <c r="Q102" s="6"/>
      <c r="R102" s="6"/>
      <c r="S102" s="6"/>
    </row>
    <row r="103" spans="2:19" s="3" customFormat="1" ht="12.75" customHeight="1" x14ac:dyDescent="0.3">
      <c r="B103" s="6"/>
      <c r="H103" s="6"/>
      <c r="I103" s="6"/>
      <c r="J103" s="6"/>
      <c r="K103" s="6"/>
      <c r="L103" s="6"/>
      <c r="M103" s="6"/>
      <c r="N103" s="6"/>
      <c r="P103" s="6"/>
      <c r="Q103" s="6"/>
      <c r="R103" s="6"/>
      <c r="S103" s="6"/>
    </row>
    <row r="104" spans="2:19" s="3" customFormat="1" ht="12.75" customHeight="1" x14ac:dyDescent="0.3">
      <c r="B104" s="6"/>
      <c r="H104" s="6"/>
      <c r="I104" s="6"/>
      <c r="J104" s="6"/>
      <c r="K104" s="6"/>
      <c r="L104" s="6"/>
      <c r="M104" s="6"/>
      <c r="N104" s="6"/>
      <c r="P104" s="6"/>
      <c r="Q104" s="6"/>
      <c r="R104" s="6"/>
      <c r="S104" s="6"/>
    </row>
    <row r="105" spans="2:19" s="3" customFormat="1" ht="12.75" customHeight="1" x14ac:dyDescent="0.3">
      <c r="B105" s="6"/>
      <c r="H105" s="6"/>
      <c r="I105" s="6"/>
      <c r="J105" s="6"/>
      <c r="K105" s="6"/>
      <c r="L105" s="6"/>
      <c r="M105" s="6"/>
      <c r="N105" s="6"/>
      <c r="P105" s="6"/>
      <c r="Q105" s="6"/>
      <c r="R105" s="6"/>
      <c r="S105" s="6"/>
    </row>
    <row r="106" spans="2:19" s="3" customFormat="1" ht="12.75" customHeight="1" x14ac:dyDescent="0.3">
      <c r="B106" s="6"/>
      <c r="H106" s="6"/>
      <c r="I106" s="6"/>
      <c r="J106" s="6"/>
      <c r="K106" s="6"/>
      <c r="L106" s="6"/>
      <c r="M106" s="6"/>
      <c r="N106" s="6"/>
      <c r="P106" s="6"/>
      <c r="Q106" s="6"/>
      <c r="R106" s="6"/>
      <c r="S106" s="6"/>
    </row>
    <row r="107" spans="2:19" s="3" customFormat="1" ht="12.75" customHeight="1" x14ac:dyDescent="0.3">
      <c r="B107" s="6"/>
      <c r="H107" s="6"/>
      <c r="I107" s="6"/>
      <c r="J107" s="6"/>
      <c r="K107" s="6"/>
      <c r="L107" s="6"/>
      <c r="M107" s="6"/>
      <c r="N107" s="6"/>
      <c r="P107" s="6"/>
      <c r="Q107" s="6"/>
      <c r="R107" s="6"/>
      <c r="S107" s="6"/>
    </row>
    <row r="108" spans="2:19" s="3" customFormat="1" ht="12.75" customHeight="1" x14ac:dyDescent="0.3">
      <c r="B108" s="6"/>
      <c r="H108" s="6"/>
      <c r="I108" s="6"/>
      <c r="J108" s="6"/>
      <c r="K108" s="6"/>
      <c r="L108" s="6"/>
      <c r="M108" s="6"/>
      <c r="N108" s="6"/>
      <c r="P108" s="6"/>
      <c r="Q108" s="6"/>
      <c r="R108" s="6"/>
      <c r="S108" s="6"/>
    </row>
    <row r="109" spans="2:19" s="3" customFormat="1" ht="12.75" customHeight="1" x14ac:dyDescent="0.3">
      <c r="B109" s="6"/>
      <c r="H109" s="6"/>
      <c r="I109" s="6"/>
      <c r="J109" s="6"/>
      <c r="K109" s="6"/>
      <c r="L109" s="6"/>
      <c r="M109" s="6"/>
      <c r="N109" s="6"/>
      <c r="P109" s="6"/>
      <c r="Q109" s="6"/>
      <c r="R109" s="6"/>
      <c r="S109" s="6"/>
    </row>
    <row r="110" spans="2:19" s="3" customFormat="1" ht="12.75" customHeight="1" x14ac:dyDescent="0.3">
      <c r="B110" s="6"/>
      <c r="H110" s="6"/>
      <c r="I110" s="6"/>
      <c r="J110" s="6"/>
      <c r="K110" s="6"/>
      <c r="L110" s="6"/>
      <c r="M110" s="6"/>
      <c r="N110" s="6"/>
      <c r="P110" s="6"/>
      <c r="Q110" s="6"/>
      <c r="R110" s="6"/>
      <c r="S110" s="6"/>
    </row>
    <row r="111" spans="2:19" s="3" customFormat="1" ht="12.75" customHeight="1" x14ac:dyDescent="0.3">
      <c r="B111" s="6"/>
      <c r="H111" s="6"/>
      <c r="I111" s="6"/>
      <c r="J111" s="6"/>
      <c r="K111" s="6"/>
      <c r="L111" s="6"/>
      <c r="M111" s="6"/>
      <c r="N111" s="6"/>
      <c r="P111" s="6"/>
      <c r="Q111" s="6"/>
      <c r="R111" s="6"/>
      <c r="S111" s="6"/>
    </row>
    <row r="112" spans="2:19" s="3" customFormat="1" ht="12.75" customHeight="1" x14ac:dyDescent="0.3">
      <c r="B112" s="6"/>
      <c r="H112" s="6"/>
      <c r="I112" s="6"/>
      <c r="J112" s="6"/>
      <c r="K112" s="6"/>
      <c r="L112" s="6"/>
      <c r="M112" s="6"/>
      <c r="N112" s="6"/>
      <c r="P112" s="6"/>
      <c r="Q112" s="6"/>
      <c r="R112" s="6"/>
      <c r="S112" s="6"/>
    </row>
    <row r="113" spans="2:19" s="3" customFormat="1" ht="12.75" customHeight="1" x14ac:dyDescent="0.3">
      <c r="B113" s="6"/>
      <c r="H113" s="6"/>
      <c r="I113" s="6"/>
      <c r="J113" s="6"/>
      <c r="K113" s="6"/>
      <c r="L113" s="6"/>
      <c r="M113" s="6"/>
      <c r="N113" s="6"/>
      <c r="P113" s="6"/>
      <c r="Q113" s="6"/>
      <c r="R113" s="6"/>
      <c r="S113" s="6"/>
    </row>
    <row r="114" spans="2:19" s="3" customFormat="1" ht="12.75" customHeight="1" x14ac:dyDescent="0.3">
      <c r="B114" s="6"/>
      <c r="H114" s="6"/>
      <c r="I114" s="6"/>
      <c r="J114" s="6"/>
      <c r="K114" s="6"/>
      <c r="L114" s="6"/>
      <c r="M114" s="6"/>
      <c r="N114" s="6"/>
      <c r="P114" s="6"/>
      <c r="Q114" s="6"/>
      <c r="R114" s="6"/>
      <c r="S114" s="6"/>
    </row>
    <row r="115" spans="2:19" s="3" customFormat="1" ht="12.75" customHeight="1" x14ac:dyDescent="0.3">
      <c r="B115" s="6"/>
      <c r="H115" s="6"/>
      <c r="I115" s="6"/>
      <c r="J115" s="6"/>
      <c r="K115" s="6"/>
      <c r="L115" s="6"/>
      <c r="M115" s="6"/>
      <c r="N115" s="6"/>
      <c r="P115" s="6"/>
      <c r="Q115" s="6"/>
      <c r="R115" s="6"/>
      <c r="S115" s="6"/>
    </row>
    <row r="116" spans="2:19" s="3" customFormat="1" ht="12.75" customHeight="1" x14ac:dyDescent="0.3">
      <c r="B116" s="6"/>
      <c r="H116" s="6"/>
      <c r="I116" s="6"/>
      <c r="J116" s="6"/>
      <c r="K116" s="6"/>
      <c r="L116" s="6"/>
      <c r="M116" s="6"/>
      <c r="N116" s="6"/>
      <c r="P116" s="6"/>
      <c r="Q116" s="6"/>
      <c r="R116" s="6"/>
      <c r="S116" s="6"/>
    </row>
    <row r="117" spans="2:19" s="3" customFormat="1" ht="12.75" customHeight="1" x14ac:dyDescent="0.3">
      <c r="B117" s="6"/>
      <c r="H117" s="6"/>
      <c r="I117" s="6"/>
      <c r="J117" s="6"/>
      <c r="K117" s="6"/>
      <c r="L117" s="6"/>
      <c r="M117" s="6"/>
      <c r="N117" s="6"/>
      <c r="P117" s="6"/>
      <c r="Q117" s="6"/>
      <c r="R117" s="6"/>
      <c r="S117" s="6"/>
    </row>
    <row r="118" spans="2:19" s="3" customFormat="1" ht="12.75" customHeight="1" x14ac:dyDescent="0.3">
      <c r="B118" s="6"/>
      <c r="H118" s="6"/>
      <c r="I118" s="6"/>
      <c r="J118" s="6"/>
      <c r="K118" s="6"/>
      <c r="L118" s="6"/>
      <c r="M118" s="6"/>
      <c r="N118" s="6"/>
      <c r="P118" s="6"/>
      <c r="Q118" s="6"/>
      <c r="R118" s="6"/>
      <c r="S118" s="6"/>
    </row>
    <row r="119" spans="2:19" s="3" customFormat="1" ht="12.75" customHeight="1" x14ac:dyDescent="0.3">
      <c r="B119" s="6"/>
      <c r="H119" s="6"/>
      <c r="I119" s="6"/>
      <c r="J119" s="6"/>
      <c r="K119" s="6"/>
      <c r="L119" s="6"/>
      <c r="M119" s="6"/>
      <c r="N119" s="6"/>
      <c r="P119" s="6"/>
      <c r="Q119" s="6"/>
      <c r="R119" s="6"/>
      <c r="S119" s="6"/>
    </row>
    <row r="120" spans="2:19" s="3" customFormat="1" ht="12.75" customHeight="1" x14ac:dyDescent="0.3">
      <c r="B120" s="6"/>
      <c r="H120" s="6"/>
      <c r="I120" s="6"/>
      <c r="J120" s="6"/>
      <c r="K120" s="6"/>
      <c r="L120" s="6"/>
      <c r="M120" s="6"/>
      <c r="N120" s="6"/>
      <c r="P120" s="6"/>
      <c r="Q120" s="6"/>
      <c r="R120" s="6"/>
      <c r="S120" s="6"/>
    </row>
    <row r="121" spans="2:19" s="3" customFormat="1" ht="12.75" customHeight="1" x14ac:dyDescent="0.3">
      <c r="B121" s="6"/>
      <c r="H121" s="6"/>
      <c r="I121" s="6"/>
      <c r="J121" s="6"/>
      <c r="K121" s="6"/>
      <c r="L121" s="6"/>
      <c r="M121" s="6"/>
      <c r="N121" s="6"/>
      <c r="P121" s="6"/>
      <c r="Q121" s="6"/>
      <c r="R121" s="6"/>
      <c r="S121" s="6"/>
    </row>
    <row r="122" spans="2:19" s="3" customFormat="1" ht="12.75" customHeight="1" x14ac:dyDescent="0.3">
      <c r="B122" s="6"/>
      <c r="H122" s="6"/>
      <c r="I122" s="6"/>
      <c r="J122" s="6"/>
      <c r="K122" s="6"/>
      <c r="L122" s="6"/>
      <c r="M122" s="6"/>
      <c r="N122" s="6"/>
      <c r="P122" s="6"/>
      <c r="Q122" s="6"/>
      <c r="R122" s="6"/>
      <c r="S122" s="6"/>
    </row>
    <row r="123" spans="2:19" s="3" customFormat="1" ht="12.75" customHeight="1" x14ac:dyDescent="0.3">
      <c r="B123" s="6"/>
      <c r="H123" s="6"/>
      <c r="I123" s="6"/>
      <c r="J123" s="6"/>
      <c r="K123" s="6"/>
      <c r="L123" s="6"/>
      <c r="M123" s="6"/>
      <c r="N123" s="6"/>
      <c r="P123" s="6"/>
      <c r="Q123" s="6"/>
      <c r="R123" s="6"/>
      <c r="S123" s="6"/>
    </row>
    <row r="124" spans="2:19" s="3" customFormat="1" ht="12.75" customHeight="1" x14ac:dyDescent="0.3">
      <c r="B124" s="6"/>
      <c r="H124" s="6"/>
      <c r="I124" s="6"/>
      <c r="J124" s="6"/>
      <c r="K124" s="6"/>
      <c r="L124" s="6"/>
      <c r="M124" s="6"/>
      <c r="N124" s="6"/>
      <c r="P124" s="6"/>
      <c r="Q124" s="6"/>
      <c r="R124" s="6"/>
      <c r="S124" s="6"/>
    </row>
    <row r="125" spans="2:19" s="3" customFormat="1" ht="12.75" customHeight="1" x14ac:dyDescent="0.3">
      <c r="B125" s="6"/>
      <c r="H125" s="6"/>
      <c r="I125" s="6"/>
      <c r="J125" s="6"/>
      <c r="K125" s="6"/>
      <c r="L125" s="6"/>
      <c r="M125" s="6"/>
      <c r="N125" s="6"/>
      <c r="P125" s="6"/>
      <c r="Q125" s="6"/>
      <c r="R125" s="6"/>
      <c r="S125" s="6"/>
    </row>
    <row r="126" spans="2:19" s="3" customFormat="1" ht="12.75" customHeight="1" x14ac:dyDescent="0.3">
      <c r="B126" s="6"/>
      <c r="H126" s="6"/>
      <c r="I126" s="6"/>
      <c r="J126" s="6"/>
      <c r="K126" s="6"/>
      <c r="L126" s="6"/>
      <c r="M126" s="6"/>
      <c r="N126" s="6"/>
      <c r="P126" s="6"/>
      <c r="Q126" s="6"/>
      <c r="R126" s="6"/>
      <c r="S126" s="6"/>
    </row>
    <row r="127" spans="2:19" s="3" customFormat="1" ht="12.75" customHeight="1" x14ac:dyDescent="0.3">
      <c r="B127" s="6"/>
      <c r="H127" s="6"/>
      <c r="I127" s="6"/>
      <c r="J127" s="6"/>
      <c r="K127" s="6"/>
      <c r="L127" s="6"/>
      <c r="M127" s="6"/>
      <c r="N127" s="6"/>
      <c r="P127" s="6"/>
      <c r="Q127" s="6"/>
      <c r="R127" s="6"/>
      <c r="S127" s="6"/>
    </row>
    <row r="128" spans="2:19" s="3" customFormat="1" ht="12.75" customHeight="1" x14ac:dyDescent="0.3">
      <c r="B128" s="6"/>
      <c r="H128" s="6"/>
      <c r="I128" s="6"/>
      <c r="J128" s="6"/>
      <c r="K128" s="6"/>
      <c r="L128" s="6"/>
      <c r="M128" s="6"/>
      <c r="N128" s="6"/>
      <c r="P128" s="6"/>
      <c r="Q128" s="6"/>
      <c r="R128" s="6"/>
      <c r="S128" s="6"/>
    </row>
    <row r="129" spans="2:19" s="3" customFormat="1" ht="12.75" customHeight="1" x14ac:dyDescent="0.3">
      <c r="B129" s="6"/>
      <c r="H129" s="6"/>
      <c r="I129" s="6"/>
      <c r="J129" s="6"/>
      <c r="K129" s="6"/>
      <c r="L129" s="6"/>
      <c r="M129" s="6"/>
      <c r="N129" s="6"/>
      <c r="P129" s="6"/>
      <c r="Q129" s="6"/>
      <c r="R129" s="6"/>
      <c r="S129" s="6"/>
    </row>
    <row r="130" spans="2:19" s="3" customFormat="1" ht="12.75" customHeight="1" x14ac:dyDescent="0.3">
      <c r="B130" s="6"/>
      <c r="H130" s="6"/>
      <c r="I130" s="6"/>
      <c r="J130" s="6"/>
      <c r="K130" s="6"/>
      <c r="L130" s="6"/>
      <c r="M130" s="6"/>
      <c r="N130" s="6"/>
      <c r="P130" s="6"/>
      <c r="Q130" s="6"/>
      <c r="R130" s="6"/>
      <c r="S130" s="6"/>
    </row>
    <row r="131" spans="2:19" s="3" customFormat="1" ht="12.75" customHeight="1" x14ac:dyDescent="0.3">
      <c r="B131" s="6"/>
      <c r="H131" s="6"/>
      <c r="I131" s="6"/>
      <c r="J131" s="6"/>
      <c r="K131" s="6"/>
      <c r="L131" s="6"/>
      <c r="M131" s="6"/>
      <c r="N131" s="6"/>
      <c r="P131" s="6"/>
      <c r="Q131" s="6"/>
      <c r="R131" s="6"/>
      <c r="S131" s="6"/>
    </row>
    <row r="132" spans="2:19" s="3" customFormat="1" ht="12.75" customHeight="1" x14ac:dyDescent="0.3">
      <c r="B132" s="6"/>
      <c r="H132" s="6"/>
      <c r="I132" s="6"/>
      <c r="J132" s="6"/>
      <c r="K132" s="6"/>
      <c r="L132" s="6"/>
      <c r="M132" s="6"/>
      <c r="N132" s="6"/>
      <c r="P132" s="6"/>
      <c r="Q132" s="6"/>
      <c r="R132" s="6"/>
      <c r="S132" s="6"/>
    </row>
    <row r="133" spans="2:19" s="3" customFormat="1" ht="12.75" customHeight="1" x14ac:dyDescent="0.3">
      <c r="B133" s="6"/>
      <c r="H133" s="6"/>
      <c r="I133" s="6"/>
      <c r="J133" s="6"/>
      <c r="K133" s="6"/>
      <c r="L133" s="6"/>
      <c r="M133" s="6"/>
      <c r="N133" s="6"/>
      <c r="P133" s="6"/>
      <c r="Q133" s="6"/>
      <c r="R133" s="6"/>
      <c r="S133" s="6"/>
    </row>
    <row r="134" spans="2:19" s="3" customFormat="1" ht="12.75" customHeight="1" x14ac:dyDescent="0.3">
      <c r="B134" s="6"/>
      <c r="H134" s="6"/>
      <c r="I134" s="6"/>
      <c r="J134" s="6"/>
      <c r="K134" s="6"/>
      <c r="L134" s="6"/>
      <c r="M134" s="6"/>
      <c r="N134" s="6"/>
      <c r="P134" s="6"/>
      <c r="Q134" s="6"/>
      <c r="R134" s="6"/>
      <c r="S134" s="6"/>
    </row>
    <row r="135" spans="2:19" s="3" customFormat="1" ht="12.75" customHeight="1" x14ac:dyDescent="0.3">
      <c r="B135" s="6"/>
      <c r="H135" s="6"/>
      <c r="I135" s="6"/>
      <c r="J135" s="6"/>
      <c r="K135" s="6"/>
      <c r="L135" s="6"/>
      <c r="M135" s="6"/>
      <c r="N135" s="6"/>
      <c r="P135" s="6"/>
      <c r="Q135" s="6"/>
      <c r="R135" s="6"/>
      <c r="S135" s="6"/>
    </row>
    <row r="136" spans="2:19" s="3" customFormat="1" ht="12.75" customHeight="1" x14ac:dyDescent="0.3">
      <c r="B136" s="6"/>
      <c r="H136" s="6"/>
      <c r="I136" s="6"/>
      <c r="J136" s="6"/>
      <c r="K136" s="6"/>
      <c r="L136" s="6"/>
      <c r="M136" s="6"/>
      <c r="N136" s="6"/>
      <c r="P136" s="6"/>
      <c r="Q136" s="6"/>
      <c r="R136" s="6"/>
      <c r="S136" s="6"/>
    </row>
    <row r="137" spans="2:19" s="3" customFormat="1" ht="12.75" customHeight="1" x14ac:dyDescent="0.3">
      <c r="B137" s="6"/>
      <c r="H137" s="6"/>
      <c r="I137" s="6"/>
      <c r="J137" s="6"/>
      <c r="K137" s="6"/>
      <c r="L137" s="6"/>
      <c r="M137" s="6"/>
      <c r="N137" s="6"/>
      <c r="P137" s="6"/>
      <c r="Q137" s="6"/>
      <c r="R137" s="6"/>
      <c r="S137" s="6"/>
    </row>
    <row r="138" spans="2:19" s="3" customFormat="1" ht="12.75" customHeight="1" x14ac:dyDescent="0.3">
      <c r="B138" s="6"/>
      <c r="H138" s="6"/>
      <c r="I138" s="6"/>
      <c r="J138" s="6"/>
      <c r="K138" s="6"/>
      <c r="L138" s="6"/>
      <c r="M138" s="6"/>
      <c r="N138" s="6"/>
      <c r="P138" s="6"/>
      <c r="Q138" s="6"/>
      <c r="R138" s="6"/>
      <c r="S138" s="6"/>
    </row>
    <row r="139" spans="2:19" s="3" customFormat="1" ht="12.75" customHeight="1" x14ac:dyDescent="0.3">
      <c r="B139" s="6"/>
      <c r="H139" s="6"/>
      <c r="I139" s="6"/>
      <c r="J139" s="6"/>
      <c r="K139" s="6"/>
      <c r="L139" s="6"/>
      <c r="M139" s="6"/>
      <c r="N139" s="6"/>
      <c r="P139" s="6"/>
      <c r="Q139" s="6"/>
      <c r="R139" s="6"/>
      <c r="S139" s="6"/>
    </row>
    <row r="140" spans="2:19" s="3" customFormat="1" ht="12.75" customHeight="1" x14ac:dyDescent="0.3">
      <c r="B140" s="6"/>
      <c r="H140" s="6"/>
      <c r="I140" s="6"/>
      <c r="J140" s="6"/>
      <c r="K140" s="6"/>
      <c r="L140" s="6"/>
      <c r="M140" s="6"/>
      <c r="N140" s="6"/>
      <c r="P140" s="6"/>
      <c r="Q140" s="6"/>
      <c r="R140" s="6"/>
      <c r="S140" s="6"/>
    </row>
    <row r="141" spans="2:19" s="3" customFormat="1" ht="12.75" customHeight="1" x14ac:dyDescent="0.3">
      <c r="B141" s="6"/>
      <c r="H141" s="6"/>
      <c r="I141" s="6"/>
      <c r="J141" s="6"/>
      <c r="K141" s="6"/>
      <c r="L141" s="6"/>
      <c r="M141" s="6"/>
      <c r="N141" s="6"/>
      <c r="P141" s="6"/>
      <c r="Q141" s="6"/>
      <c r="R141" s="6"/>
      <c r="S141" s="6"/>
    </row>
    <row r="142" spans="2:19" s="3" customFormat="1" ht="12.75" customHeight="1" x14ac:dyDescent="0.3">
      <c r="B142" s="6"/>
      <c r="H142" s="6"/>
      <c r="I142" s="6"/>
      <c r="J142" s="6"/>
      <c r="K142" s="6"/>
      <c r="L142" s="6"/>
      <c r="M142" s="6"/>
      <c r="N142" s="6"/>
      <c r="P142" s="6"/>
      <c r="Q142" s="6"/>
      <c r="R142" s="6"/>
      <c r="S142" s="6"/>
    </row>
    <row r="143" spans="2:19" s="3" customFormat="1" ht="12.75" customHeight="1" x14ac:dyDescent="0.3">
      <c r="B143" s="6"/>
      <c r="H143" s="6"/>
      <c r="I143" s="6"/>
      <c r="J143" s="6"/>
      <c r="K143" s="6"/>
      <c r="L143" s="6"/>
      <c r="M143" s="6"/>
      <c r="N143" s="6"/>
      <c r="P143" s="6"/>
      <c r="Q143" s="6"/>
      <c r="R143" s="6"/>
      <c r="S143" s="6"/>
    </row>
    <row r="144" spans="2:19" s="3" customFormat="1" ht="12.75" customHeight="1" x14ac:dyDescent="0.3">
      <c r="B144" s="6"/>
      <c r="H144" s="6"/>
      <c r="I144" s="6"/>
      <c r="J144" s="6"/>
      <c r="K144" s="6"/>
      <c r="L144" s="6"/>
      <c r="M144" s="6"/>
      <c r="N144" s="6"/>
      <c r="P144" s="6"/>
      <c r="Q144" s="6"/>
      <c r="R144" s="6"/>
      <c r="S144" s="6"/>
    </row>
    <row r="145" spans="2:19" s="3" customFormat="1" ht="12.75" customHeight="1" x14ac:dyDescent="0.3">
      <c r="B145" s="6"/>
      <c r="H145" s="6"/>
      <c r="I145" s="6"/>
      <c r="J145" s="6"/>
      <c r="K145" s="6"/>
      <c r="L145" s="6"/>
      <c r="M145" s="6"/>
      <c r="N145" s="6"/>
      <c r="P145" s="6"/>
      <c r="Q145" s="6"/>
      <c r="R145" s="6"/>
      <c r="S145" s="6"/>
    </row>
    <row r="146" spans="2:19" s="3" customFormat="1" ht="12.75" customHeight="1" x14ac:dyDescent="0.3">
      <c r="B146" s="6"/>
      <c r="H146" s="6"/>
      <c r="I146" s="6"/>
      <c r="J146" s="6"/>
      <c r="K146" s="6"/>
      <c r="L146" s="6"/>
      <c r="M146" s="6"/>
      <c r="N146" s="6"/>
      <c r="P146" s="6"/>
      <c r="Q146" s="6"/>
      <c r="R146" s="6"/>
      <c r="S146" s="6"/>
    </row>
    <row r="147" spans="2:19" s="3" customFormat="1" ht="12.75" customHeight="1" x14ac:dyDescent="0.3">
      <c r="B147" s="6"/>
      <c r="H147" s="6"/>
      <c r="I147" s="6"/>
      <c r="J147" s="6"/>
      <c r="K147" s="6"/>
      <c r="L147" s="6"/>
      <c r="M147" s="6"/>
      <c r="N147" s="6"/>
      <c r="P147" s="6"/>
      <c r="Q147" s="6"/>
      <c r="R147" s="6"/>
      <c r="S147" s="6"/>
    </row>
    <row r="148" spans="2:19" s="3" customFormat="1" ht="12.75" customHeight="1" x14ac:dyDescent="0.3">
      <c r="B148" s="6"/>
      <c r="H148" s="6"/>
      <c r="I148" s="6"/>
      <c r="J148" s="6"/>
      <c r="K148" s="6"/>
      <c r="L148" s="6"/>
      <c r="M148" s="6"/>
      <c r="N148" s="6"/>
      <c r="P148" s="6"/>
      <c r="Q148" s="6"/>
      <c r="R148" s="6"/>
      <c r="S148" s="6"/>
    </row>
    <row r="149" spans="2:19" s="3" customFormat="1" ht="12.75" customHeight="1" x14ac:dyDescent="0.3">
      <c r="B149" s="6"/>
      <c r="H149" s="6"/>
      <c r="I149" s="6"/>
      <c r="J149" s="6"/>
      <c r="K149" s="6"/>
      <c r="L149" s="6"/>
      <c r="M149" s="6"/>
      <c r="N149" s="6"/>
      <c r="P149" s="6"/>
      <c r="Q149" s="6"/>
      <c r="R149" s="6"/>
      <c r="S149" s="6"/>
    </row>
    <row r="150" spans="2:19" s="3" customFormat="1" ht="12.75" customHeight="1" x14ac:dyDescent="0.3">
      <c r="B150" s="6"/>
      <c r="H150" s="6"/>
      <c r="I150" s="6"/>
      <c r="J150" s="6"/>
      <c r="K150" s="6"/>
      <c r="L150" s="6"/>
      <c r="M150" s="6"/>
      <c r="N150" s="6"/>
      <c r="P150" s="6"/>
      <c r="Q150" s="6"/>
      <c r="R150" s="6"/>
      <c r="S150" s="6"/>
    </row>
    <row r="151" spans="2:19" s="3" customFormat="1" ht="12.75" customHeight="1" x14ac:dyDescent="0.3">
      <c r="B151" s="6"/>
      <c r="H151" s="6"/>
      <c r="I151" s="6"/>
      <c r="J151" s="6"/>
      <c r="K151" s="6"/>
      <c r="L151" s="6"/>
      <c r="M151" s="6"/>
      <c r="N151" s="6"/>
      <c r="P151" s="6"/>
      <c r="Q151" s="6"/>
      <c r="R151" s="6"/>
      <c r="S151" s="6"/>
    </row>
    <row r="152" spans="2:19" s="3" customFormat="1" ht="12.75" customHeight="1" x14ac:dyDescent="0.3">
      <c r="B152" s="6"/>
      <c r="H152" s="6"/>
      <c r="I152" s="6"/>
      <c r="J152" s="6"/>
      <c r="K152" s="6"/>
      <c r="L152" s="6"/>
      <c r="M152" s="6"/>
      <c r="N152" s="6"/>
      <c r="P152" s="6"/>
      <c r="Q152" s="6"/>
      <c r="R152" s="6"/>
      <c r="S152" s="6"/>
    </row>
    <row r="153" spans="2:19" s="3" customFormat="1" ht="12.75" customHeight="1" x14ac:dyDescent="0.3">
      <c r="B153" s="6"/>
      <c r="H153" s="6"/>
      <c r="I153" s="6"/>
      <c r="J153" s="6"/>
      <c r="K153" s="6"/>
      <c r="L153" s="6"/>
      <c r="M153" s="6"/>
      <c r="N153" s="6"/>
      <c r="P153" s="6"/>
      <c r="Q153" s="6"/>
      <c r="R153" s="6"/>
      <c r="S153" s="6"/>
    </row>
    <row r="154" spans="2:19" s="3" customFormat="1" ht="12.75" customHeight="1" x14ac:dyDescent="0.3">
      <c r="B154" s="6"/>
      <c r="H154" s="6"/>
      <c r="I154" s="6"/>
      <c r="J154" s="6"/>
      <c r="K154" s="6"/>
      <c r="L154" s="6"/>
      <c r="M154" s="6"/>
      <c r="N154" s="6"/>
      <c r="P154" s="6"/>
      <c r="Q154" s="6"/>
      <c r="R154" s="6"/>
      <c r="S154" s="6"/>
    </row>
    <row r="155" spans="2:19" s="3" customFormat="1" ht="12.75" customHeight="1" x14ac:dyDescent="0.3">
      <c r="B155" s="6"/>
      <c r="H155" s="6"/>
      <c r="I155" s="6"/>
      <c r="J155" s="6"/>
      <c r="K155" s="6"/>
      <c r="L155" s="6"/>
      <c r="M155" s="6"/>
      <c r="N155" s="6"/>
      <c r="P155" s="6"/>
      <c r="Q155" s="6"/>
      <c r="R155" s="6"/>
      <c r="S155" s="6"/>
    </row>
    <row r="156" spans="2:19" s="3" customFormat="1" ht="12.75" customHeight="1" x14ac:dyDescent="0.3">
      <c r="B156" s="6"/>
      <c r="H156" s="6"/>
      <c r="I156" s="6"/>
      <c r="J156" s="6"/>
      <c r="K156" s="6"/>
      <c r="L156" s="6"/>
      <c r="M156" s="6"/>
      <c r="N156" s="6"/>
      <c r="P156" s="6"/>
      <c r="Q156" s="6"/>
      <c r="R156" s="6"/>
      <c r="S156" s="6"/>
    </row>
    <row r="157" spans="2:19" s="3" customFormat="1" ht="12.75" customHeight="1" x14ac:dyDescent="0.3">
      <c r="B157" s="6"/>
      <c r="H157" s="6"/>
      <c r="I157" s="6"/>
      <c r="J157" s="6"/>
      <c r="K157" s="6"/>
      <c r="L157" s="6"/>
      <c r="M157" s="6"/>
      <c r="N157" s="6"/>
      <c r="P157" s="6"/>
      <c r="Q157" s="6"/>
      <c r="R157" s="6"/>
      <c r="S157" s="6"/>
    </row>
    <row r="158" spans="2:19" s="3" customFormat="1" ht="12.75" customHeight="1" x14ac:dyDescent="0.3">
      <c r="B158" s="6"/>
      <c r="H158" s="6"/>
      <c r="I158" s="6"/>
      <c r="J158" s="6"/>
      <c r="K158" s="6"/>
      <c r="L158" s="6"/>
      <c r="M158" s="6"/>
      <c r="N158" s="6"/>
      <c r="P158" s="6"/>
      <c r="Q158" s="6"/>
      <c r="R158" s="6"/>
      <c r="S158" s="6"/>
    </row>
    <row r="159" spans="2:19" s="3" customFormat="1" ht="12.75" customHeight="1" x14ac:dyDescent="0.3">
      <c r="B159" s="6"/>
      <c r="H159" s="6"/>
      <c r="I159" s="6"/>
      <c r="J159" s="6"/>
      <c r="K159" s="6"/>
      <c r="L159" s="6"/>
      <c r="M159" s="6"/>
      <c r="N159" s="6"/>
      <c r="P159" s="6"/>
      <c r="Q159" s="6"/>
      <c r="R159" s="6"/>
      <c r="S159" s="6"/>
    </row>
    <row r="160" spans="2:19" s="3" customFormat="1" ht="12.75" customHeight="1" x14ac:dyDescent="0.3">
      <c r="B160" s="6"/>
      <c r="H160" s="6"/>
      <c r="I160" s="6"/>
      <c r="J160" s="6"/>
      <c r="K160" s="6"/>
      <c r="L160" s="6"/>
      <c r="M160" s="6"/>
      <c r="N160" s="6"/>
      <c r="P160" s="6"/>
      <c r="Q160" s="6"/>
      <c r="R160" s="6"/>
      <c r="S160" s="6"/>
    </row>
    <row r="161" spans="2:19" s="3" customFormat="1" ht="12.75" customHeight="1" x14ac:dyDescent="0.3">
      <c r="B161" s="6"/>
      <c r="H161" s="6"/>
      <c r="I161" s="6"/>
      <c r="J161" s="6"/>
      <c r="K161" s="6"/>
      <c r="L161" s="6"/>
      <c r="M161" s="6"/>
      <c r="N161" s="6"/>
      <c r="P161" s="6"/>
      <c r="Q161" s="6"/>
      <c r="R161" s="6"/>
      <c r="S161" s="6"/>
    </row>
    <row r="162" spans="2:19" s="3" customFormat="1" ht="12.75" customHeight="1" x14ac:dyDescent="0.3">
      <c r="B162" s="6"/>
      <c r="H162" s="6"/>
      <c r="I162" s="6"/>
      <c r="J162" s="6"/>
      <c r="K162" s="6"/>
      <c r="L162" s="6"/>
      <c r="M162" s="6"/>
      <c r="N162" s="6"/>
      <c r="P162" s="6"/>
      <c r="Q162" s="6"/>
      <c r="R162" s="6"/>
      <c r="S162" s="6"/>
    </row>
    <row r="163" spans="2:19" s="3" customFormat="1" ht="12.75" customHeight="1" x14ac:dyDescent="0.3">
      <c r="B163" s="6"/>
      <c r="H163" s="6"/>
      <c r="I163" s="6"/>
      <c r="J163" s="6"/>
      <c r="K163" s="6"/>
      <c r="L163" s="6"/>
      <c r="M163" s="6"/>
      <c r="N163" s="6"/>
      <c r="P163" s="6"/>
      <c r="Q163" s="6"/>
      <c r="R163" s="6"/>
      <c r="S163" s="6"/>
    </row>
    <row r="164" spans="2:19" s="3" customFormat="1" ht="12.75" customHeight="1" x14ac:dyDescent="0.3">
      <c r="B164" s="6"/>
      <c r="H164" s="6"/>
      <c r="I164" s="6"/>
      <c r="J164" s="6"/>
      <c r="K164" s="6"/>
      <c r="L164" s="6"/>
      <c r="M164" s="6"/>
      <c r="N164" s="6"/>
      <c r="P164" s="6"/>
      <c r="Q164" s="6"/>
      <c r="R164" s="6"/>
      <c r="S164" s="6"/>
    </row>
    <row r="165" spans="2:19" s="3" customFormat="1" ht="12.75" customHeight="1" x14ac:dyDescent="0.3">
      <c r="B165" s="6"/>
      <c r="H165" s="6"/>
      <c r="I165" s="6"/>
      <c r="J165" s="6"/>
      <c r="K165" s="6"/>
      <c r="L165" s="6"/>
      <c r="M165" s="6"/>
      <c r="N165" s="6"/>
      <c r="P165" s="6"/>
      <c r="Q165" s="6"/>
      <c r="R165" s="6"/>
      <c r="S165" s="6"/>
    </row>
    <row r="166" spans="2:19" s="3" customFormat="1" ht="12.75" customHeight="1" x14ac:dyDescent="0.3">
      <c r="B166" s="6"/>
      <c r="H166" s="6"/>
      <c r="I166" s="6"/>
      <c r="J166" s="6"/>
      <c r="K166" s="6"/>
      <c r="L166" s="6"/>
      <c r="M166" s="6"/>
      <c r="N166" s="6"/>
      <c r="P166" s="6"/>
      <c r="Q166" s="6"/>
      <c r="R166" s="6"/>
      <c r="S166" s="6"/>
    </row>
    <row r="167" spans="2:19" s="3" customFormat="1" ht="12.75" customHeight="1" x14ac:dyDescent="0.3">
      <c r="B167" s="6"/>
      <c r="H167" s="6"/>
      <c r="I167" s="6"/>
      <c r="J167" s="6"/>
      <c r="K167" s="6"/>
      <c r="L167" s="6"/>
      <c r="M167" s="6"/>
      <c r="N167" s="6"/>
      <c r="P167" s="6"/>
      <c r="Q167" s="6"/>
      <c r="R167" s="6"/>
      <c r="S167" s="6"/>
    </row>
    <row r="168" spans="2:19" s="3" customFormat="1" ht="12.75" customHeight="1" x14ac:dyDescent="0.3">
      <c r="B168" s="6"/>
      <c r="H168" s="6"/>
      <c r="I168" s="6"/>
      <c r="J168" s="6"/>
      <c r="K168" s="6"/>
      <c r="L168" s="6"/>
      <c r="M168" s="6"/>
      <c r="N168" s="6"/>
      <c r="P168" s="6"/>
      <c r="Q168" s="6"/>
      <c r="R168" s="6"/>
      <c r="S168" s="6"/>
    </row>
    <row r="169" spans="2:19" s="3" customFormat="1" ht="12.75" customHeight="1" x14ac:dyDescent="0.3">
      <c r="B169" s="6"/>
      <c r="H169" s="6"/>
      <c r="I169" s="6"/>
      <c r="J169" s="6"/>
      <c r="K169" s="6"/>
      <c r="L169" s="6"/>
      <c r="M169" s="6"/>
      <c r="N169" s="6"/>
      <c r="P169" s="6"/>
      <c r="Q169" s="6"/>
      <c r="R169" s="6"/>
      <c r="S169" s="6"/>
    </row>
    <row r="170" spans="2:19" s="3" customFormat="1" ht="12.75" customHeight="1" x14ac:dyDescent="0.3">
      <c r="B170" s="6"/>
      <c r="H170" s="6"/>
      <c r="I170" s="6"/>
      <c r="J170" s="6"/>
      <c r="K170" s="6"/>
      <c r="L170" s="6"/>
      <c r="M170" s="6"/>
      <c r="N170" s="6"/>
      <c r="P170" s="6"/>
      <c r="Q170" s="6"/>
      <c r="R170" s="6"/>
      <c r="S170" s="6"/>
    </row>
    <row r="171" spans="2:19" s="3" customFormat="1" ht="12.75" customHeight="1" x14ac:dyDescent="0.3">
      <c r="B171" s="6"/>
      <c r="H171" s="6"/>
      <c r="I171" s="6"/>
      <c r="J171" s="6"/>
      <c r="K171" s="6"/>
      <c r="L171" s="6"/>
      <c r="M171" s="6"/>
      <c r="N171" s="6"/>
      <c r="P171" s="6"/>
      <c r="Q171" s="6"/>
      <c r="R171" s="6"/>
      <c r="S171" s="6"/>
    </row>
    <row r="172" spans="2:19" s="3" customFormat="1" ht="12.75" customHeight="1" x14ac:dyDescent="0.3">
      <c r="B172" s="6"/>
      <c r="H172" s="6"/>
      <c r="I172" s="6"/>
      <c r="J172" s="6"/>
      <c r="K172" s="6"/>
      <c r="L172" s="6"/>
      <c r="M172" s="6"/>
      <c r="N172" s="6"/>
      <c r="P172" s="6"/>
      <c r="Q172" s="6"/>
      <c r="R172" s="6"/>
      <c r="S172" s="6"/>
    </row>
    <row r="173" spans="2:19" s="3" customFormat="1" ht="12.75" customHeight="1" x14ac:dyDescent="0.3">
      <c r="B173" s="6"/>
      <c r="H173" s="6"/>
      <c r="I173" s="6"/>
      <c r="J173" s="6"/>
      <c r="K173" s="6"/>
      <c r="L173" s="6"/>
      <c r="M173" s="6"/>
      <c r="N173" s="6"/>
      <c r="P173" s="6"/>
      <c r="Q173" s="6"/>
      <c r="R173" s="6"/>
      <c r="S173" s="6"/>
    </row>
    <row r="174" spans="2:19" s="3" customFormat="1" ht="12.75" customHeight="1" x14ac:dyDescent="0.3">
      <c r="B174" s="6"/>
      <c r="H174" s="6"/>
      <c r="I174" s="6"/>
      <c r="J174" s="6"/>
      <c r="K174" s="6"/>
      <c r="L174" s="6"/>
      <c r="M174" s="6"/>
      <c r="N174" s="6"/>
      <c r="P174" s="6"/>
      <c r="Q174" s="6"/>
      <c r="R174" s="6"/>
      <c r="S174" s="6"/>
    </row>
    <row r="175" spans="2:19" s="3" customFormat="1" ht="12.75" customHeight="1" x14ac:dyDescent="0.3">
      <c r="B175" s="6"/>
      <c r="H175" s="6"/>
      <c r="I175" s="6"/>
      <c r="J175" s="6"/>
      <c r="K175" s="6"/>
      <c r="L175" s="6"/>
      <c r="M175" s="6"/>
      <c r="N175" s="6"/>
      <c r="P175" s="6"/>
      <c r="Q175" s="6"/>
      <c r="R175" s="6"/>
      <c r="S175" s="6"/>
    </row>
    <row r="176" spans="2:19" s="3" customFormat="1" ht="12.75" customHeight="1" x14ac:dyDescent="0.3">
      <c r="B176" s="6"/>
      <c r="H176" s="6"/>
      <c r="I176" s="6"/>
      <c r="J176" s="6"/>
      <c r="K176" s="6"/>
      <c r="L176" s="6"/>
      <c r="M176" s="6"/>
      <c r="N176" s="6"/>
      <c r="P176" s="6"/>
      <c r="Q176" s="6"/>
      <c r="R176" s="6"/>
      <c r="S176" s="6"/>
    </row>
    <row r="177" spans="2:19" s="3" customFormat="1" ht="12.75" customHeight="1" x14ac:dyDescent="0.3">
      <c r="B177" s="6"/>
      <c r="H177" s="6"/>
      <c r="I177" s="6"/>
      <c r="J177" s="6"/>
      <c r="K177" s="6"/>
      <c r="L177" s="6"/>
      <c r="M177" s="6"/>
      <c r="N177" s="6"/>
      <c r="P177" s="6"/>
      <c r="Q177" s="6"/>
      <c r="R177" s="6"/>
      <c r="S177" s="6"/>
    </row>
    <row r="178" spans="2:19" s="3" customFormat="1" ht="12.75" customHeight="1" x14ac:dyDescent="0.3">
      <c r="B178" s="6"/>
      <c r="H178" s="6"/>
      <c r="I178" s="6"/>
      <c r="J178" s="6"/>
      <c r="K178" s="6"/>
      <c r="L178" s="6"/>
      <c r="M178" s="6"/>
      <c r="N178" s="6"/>
      <c r="P178" s="6"/>
      <c r="Q178" s="6"/>
      <c r="R178" s="6"/>
      <c r="S178" s="6"/>
    </row>
    <row r="179" spans="2:19" s="3" customFormat="1" ht="12.75" customHeight="1" x14ac:dyDescent="0.3">
      <c r="B179" s="6"/>
      <c r="H179" s="6"/>
      <c r="I179" s="6"/>
      <c r="J179" s="6"/>
      <c r="K179" s="6"/>
      <c r="L179" s="6"/>
      <c r="M179" s="6"/>
      <c r="N179" s="6"/>
      <c r="P179" s="6"/>
      <c r="Q179" s="6"/>
      <c r="R179" s="6"/>
      <c r="S179" s="6"/>
    </row>
    <row r="180" spans="2:19" s="3" customFormat="1" ht="12.75" customHeight="1" x14ac:dyDescent="0.3">
      <c r="B180" s="6"/>
      <c r="H180" s="6"/>
      <c r="I180" s="6"/>
      <c r="J180" s="6"/>
      <c r="K180" s="6"/>
      <c r="L180" s="6"/>
      <c r="M180" s="6"/>
      <c r="N180" s="6"/>
      <c r="P180" s="6"/>
      <c r="Q180" s="6"/>
      <c r="R180" s="6"/>
      <c r="S180" s="6"/>
    </row>
    <row r="181" spans="2:19" s="3" customFormat="1" ht="12.75" customHeight="1" x14ac:dyDescent="0.3">
      <c r="B181" s="6"/>
      <c r="H181" s="6"/>
      <c r="I181" s="6"/>
      <c r="J181" s="6"/>
      <c r="K181" s="6"/>
      <c r="L181" s="6"/>
      <c r="M181" s="6"/>
      <c r="N181" s="6"/>
      <c r="P181" s="6"/>
      <c r="Q181" s="6"/>
      <c r="R181" s="6"/>
      <c r="S181" s="6"/>
    </row>
    <row r="182" spans="2:19" s="3" customFormat="1" ht="12.75" customHeight="1" x14ac:dyDescent="0.3">
      <c r="B182" s="6"/>
      <c r="H182" s="6"/>
      <c r="I182" s="6"/>
      <c r="J182" s="6"/>
      <c r="K182" s="6"/>
      <c r="L182" s="6"/>
      <c r="M182" s="6"/>
      <c r="N182" s="6"/>
      <c r="P182" s="6"/>
      <c r="Q182" s="6"/>
      <c r="R182" s="6"/>
      <c r="S182" s="6"/>
    </row>
    <row r="183" spans="2:19" s="3" customFormat="1" ht="12.75" customHeight="1" x14ac:dyDescent="0.3">
      <c r="B183" s="6"/>
      <c r="H183" s="6"/>
      <c r="I183" s="6"/>
      <c r="J183" s="6"/>
      <c r="K183" s="6"/>
      <c r="L183" s="6"/>
      <c r="M183" s="6"/>
      <c r="N183" s="6"/>
      <c r="P183" s="6"/>
      <c r="Q183" s="6"/>
      <c r="R183" s="6"/>
      <c r="S183" s="6"/>
    </row>
    <row r="184" spans="2:19" s="3" customFormat="1" ht="12.75" customHeight="1" x14ac:dyDescent="0.3">
      <c r="B184" s="6"/>
      <c r="H184" s="6"/>
      <c r="I184" s="6"/>
      <c r="J184" s="6"/>
      <c r="K184" s="6"/>
      <c r="L184" s="6"/>
      <c r="M184" s="6"/>
      <c r="N184" s="6"/>
      <c r="P184" s="6"/>
      <c r="Q184" s="6"/>
      <c r="R184" s="6"/>
      <c r="S184" s="6"/>
    </row>
    <row r="185" spans="2:19" s="3" customFormat="1" ht="12.75" customHeight="1" x14ac:dyDescent="0.3">
      <c r="B185" s="6"/>
      <c r="H185" s="6"/>
      <c r="I185" s="6"/>
      <c r="J185" s="6"/>
      <c r="K185" s="6"/>
      <c r="L185" s="6"/>
      <c r="M185" s="6"/>
      <c r="N185" s="6"/>
      <c r="P185" s="6"/>
      <c r="Q185" s="6"/>
      <c r="R185" s="6"/>
      <c r="S185" s="6"/>
    </row>
    <row r="186" spans="2:19" s="3" customFormat="1" ht="12.75" customHeight="1" x14ac:dyDescent="0.3">
      <c r="B186" s="6"/>
      <c r="H186" s="6"/>
      <c r="I186" s="6"/>
      <c r="J186" s="6"/>
      <c r="K186" s="6"/>
      <c r="L186" s="6"/>
      <c r="M186" s="6"/>
      <c r="N186" s="6"/>
      <c r="P186" s="6"/>
      <c r="Q186" s="6"/>
      <c r="R186" s="6"/>
      <c r="S186" s="6"/>
    </row>
    <row r="187" spans="2:19" s="3" customFormat="1" ht="12.75" customHeight="1" x14ac:dyDescent="0.3">
      <c r="B187" s="6"/>
      <c r="H187" s="6"/>
      <c r="I187" s="6"/>
      <c r="J187" s="6"/>
      <c r="K187" s="6"/>
      <c r="L187" s="6"/>
      <c r="M187" s="6"/>
      <c r="N187" s="6"/>
      <c r="P187" s="6"/>
      <c r="Q187" s="6"/>
      <c r="R187" s="6"/>
      <c r="S187" s="6"/>
    </row>
    <row r="188" spans="2:19" s="3" customFormat="1" ht="12.75" customHeight="1" x14ac:dyDescent="0.3">
      <c r="B188" s="6"/>
      <c r="H188" s="6"/>
      <c r="I188" s="6"/>
      <c r="J188" s="6"/>
      <c r="K188" s="6"/>
      <c r="L188" s="6"/>
      <c r="M188" s="6"/>
      <c r="N188" s="6"/>
      <c r="P188" s="6"/>
      <c r="Q188" s="6"/>
      <c r="R188" s="6"/>
      <c r="S188" s="6"/>
    </row>
    <row r="189" spans="2:19" s="3" customFormat="1" ht="12.75" customHeight="1" x14ac:dyDescent="0.3">
      <c r="B189" s="6"/>
      <c r="H189" s="6"/>
      <c r="I189" s="6"/>
      <c r="J189" s="6"/>
      <c r="K189" s="6"/>
      <c r="L189" s="6"/>
      <c r="M189" s="6"/>
      <c r="N189" s="6"/>
      <c r="P189" s="6"/>
      <c r="Q189" s="6"/>
      <c r="R189" s="6"/>
      <c r="S189" s="6"/>
    </row>
    <row r="190" spans="2:19" s="3" customFormat="1" ht="12.75" customHeight="1" x14ac:dyDescent="0.3">
      <c r="B190" s="6"/>
      <c r="H190" s="6"/>
      <c r="I190" s="6"/>
      <c r="J190" s="6"/>
      <c r="K190" s="6"/>
      <c r="L190" s="6"/>
      <c r="M190" s="6"/>
      <c r="N190" s="6"/>
      <c r="P190" s="6"/>
      <c r="Q190" s="6"/>
      <c r="R190" s="6"/>
      <c r="S190" s="6"/>
    </row>
    <row r="191" spans="2:19" s="3" customFormat="1" ht="12.75" customHeight="1" x14ac:dyDescent="0.3">
      <c r="B191" s="6"/>
      <c r="H191" s="6"/>
      <c r="I191" s="6"/>
      <c r="J191" s="6"/>
      <c r="K191" s="6"/>
      <c r="L191" s="6"/>
      <c r="M191" s="6"/>
      <c r="N191" s="6"/>
      <c r="P191" s="6"/>
      <c r="Q191" s="6"/>
      <c r="R191" s="6"/>
      <c r="S191" s="6"/>
    </row>
    <row r="192" spans="2:19" s="3" customFormat="1" ht="12.75" customHeight="1" x14ac:dyDescent="0.3">
      <c r="B192" s="6"/>
      <c r="H192" s="6"/>
      <c r="I192" s="6"/>
      <c r="J192" s="6"/>
      <c r="K192" s="6"/>
      <c r="L192" s="6"/>
      <c r="M192" s="6"/>
      <c r="N192" s="6"/>
      <c r="P192" s="6"/>
      <c r="Q192" s="6"/>
      <c r="R192" s="6"/>
      <c r="S192" s="6"/>
    </row>
    <row r="193" spans="2:19" s="3" customFormat="1" ht="12.75" customHeight="1" x14ac:dyDescent="0.3">
      <c r="B193" s="6"/>
      <c r="H193" s="6"/>
      <c r="I193" s="6"/>
      <c r="J193" s="6"/>
      <c r="K193" s="6"/>
      <c r="L193" s="6"/>
      <c r="M193" s="6"/>
      <c r="N193" s="6"/>
      <c r="P193" s="6"/>
      <c r="Q193" s="6"/>
      <c r="R193" s="6"/>
      <c r="S193" s="6"/>
    </row>
    <row r="194" spans="2:19" s="3" customFormat="1" ht="12.75" customHeight="1" x14ac:dyDescent="0.3">
      <c r="B194" s="6"/>
      <c r="H194" s="6"/>
      <c r="I194" s="6"/>
      <c r="J194" s="6"/>
      <c r="K194" s="6"/>
      <c r="L194" s="6"/>
      <c r="M194" s="6"/>
      <c r="N194" s="6"/>
      <c r="P194" s="6"/>
      <c r="Q194" s="6"/>
      <c r="R194" s="6"/>
      <c r="S194" s="6"/>
    </row>
    <row r="195" spans="2:19" s="3" customFormat="1" ht="12.75" customHeight="1" x14ac:dyDescent="0.3">
      <c r="B195" s="6"/>
      <c r="H195" s="6"/>
      <c r="I195" s="6"/>
      <c r="J195" s="6"/>
      <c r="K195" s="6"/>
      <c r="L195" s="6"/>
      <c r="M195" s="6"/>
      <c r="N195" s="6"/>
      <c r="P195" s="6"/>
      <c r="Q195" s="6"/>
      <c r="R195" s="6"/>
      <c r="S195" s="6"/>
    </row>
    <row r="196" spans="2:19" s="3" customFormat="1" ht="12.75" customHeight="1" x14ac:dyDescent="0.3">
      <c r="B196" s="6"/>
      <c r="H196" s="6"/>
      <c r="I196" s="6"/>
      <c r="J196" s="6"/>
      <c r="K196" s="6"/>
      <c r="L196" s="6"/>
      <c r="M196" s="6"/>
      <c r="N196" s="6"/>
      <c r="P196" s="6"/>
      <c r="Q196" s="6"/>
      <c r="R196" s="6"/>
      <c r="S196" s="6"/>
    </row>
    <row r="197" spans="2:19" s="3" customFormat="1" ht="12.75" customHeight="1" x14ac:dyDescent="0.3">
      <c r="B197" s="6"/>
      <c r="H197" s="6"/>
      <c r="I197" s="6"/>
      <c r="J197" s="6"/>
      <c r="K197" s="6"/>
      <c r="L197" s="6"/>
      <c r="M197" s="6"/>
      <c r="N197" s="6"/>
      <c r="P197" s="6"/>
      <c r="Q197" s="6"/>
      <c r="R197" s="6"/>
      <c r="S197" s="6"/>
    </row>
    <row r="198" spans="2:19" s="3" customFormat="1" ht="12.75" customHeight="1" x14ac:dyDescent="0.3">
      <c r="B198" s="6"/>
      <c r="H198" s="6"/>
      <c r="I198" s="6"/>
      <c r="J198" s="6"/>
      <c r="K198" s="6"/>
      <c r="L198" s="6"/>
      <c r="M198" s="6"/>
      <c r="N198" s="6"/>
      <c r="P198" s="6"/>
      <c r="Q198" s="6"/>
      <c r="R198" s="6"/>
      <c r="S198" s="6"/>
    </row>
    <row r="199" spans="2:19" s="3" customFormat="1" ht="12.75" customHeight="1" x14ac:dyDescent="0.3">
      <c r="B199" s="6"/>
      <c r="H199" s="6"/>
      <c r="I199" s="6"/>
      <c r="J199" s="6"/>
      <c r="K199" s="6"/>
      <c r="L199" s="6"/>
      <c r="M199" s="6"/>
      <c r="N199" s="6"/>
      <c r="P199" s="6"/>
      <c r="Q199" s="6"/>
      <c r="R199" s="6"/>
      <c r="S199" s="6"/>
    </row>
    <row r="200" spans="2:19" s="3" customFormat="1" ht="12.75" customHeight="1" x14ac:dyDescent="0.3">
      <c r="B200" s="6"/>
      <c r="H200" s="6"/>
      <c r="I200" s="6"/>
      <c r="J200" s="6"/>
      <c r="K200" s="6"/>
      <c r="L200" s="6"/>
      <c r="M200" s="6"/>
      <c r="N200" s="6"/>
      <c r="P200" s="6"/>
      <c r="Q200" s="6"/>
      <c r="R200" s="6"/>
      <c r="S200" s="6"/>
    </row>
    <row r="201" spans="2:19" s="3" customFormat="1" ht="12.75" customHeight="1" x14ac:dyDescent="0.3">
      <c r="B201" s="6"/>
      <c r="H201" s="6"/>
      <c r="I201" s="6"/>
      <c r="J201" s="6"/>
      <c r="K201" s="6"/>
      <c r="L201" s="6"/>
      <c r="M201" s="6"/>
      <c r="N201" s="6"/>
      <c r="P201" s="6"/>
      <c r="Q201" s="6"/>
      <c r="R201" s="6"/>
      <c r="S201" s="6"/>
    </row>
    <row r="202" spans="2:19" s="3" customFormat="1" ht="12.75" customHeight="1" x14ac:dyDescent="0.3">
      <c r="B202" s="6"/>
      <c r="H202" s="6"/>
      <c r="I202" s="6"/>
      <c r="J202" s="6"/>
      <c r="K202" s="6"/>
      <c r="L202" s="6"/>
      <c r="M202" s="6"/>
      <c r="N202" s="6"/>
      <c r="P202" s="6"/>
      <c r="Q202" s="6"/>
      <c r="R202" s="6"/>
      <c r="S202" s="6"/>
    </row>
    <row r="203" spans="2:19" s="3" customFormat="1" ht="12.75" customHeight="1" x14ac:dyDescent="0.3">
      <c r="B203" s="6"/>
      <c r="H203" s="6"/>
      <c r="I203" s="6"/>
      <c r="J203" s="6"/>
      <c r="K203" s="6"/>
      <c r="L203" s="6"/>
      <c r="M203" s="6"/>
      <c r="N203" s="6"/>
      <c r="P203" s="6"/>
      <c r="Q203" s="6"/>
      <c r="R203" s="6"/>
      <c r="S203" s="6"/>
    </row>
    <row r="204" spans="2:19" s="3" customFormat="1" ht="12.75" customHeight="1" x14ac:dyDescent="0.3">
      <c r="B204" s="6"/>
      <c r="H204" s="6"/>
      <c r="I204" s="6"/>
      <c r="J204" s="6"/>
      <c r="K204" s="6"/>
      <c r="L204" s="6"/>
      <c r="M204" s="6"/>
      <c r="N204" s="6"/>
      <c r="P204" s="6"/>
      <c r="Q204" s="6"/>
      <c r="R204" s="6"/>
      <c r="S204" s="6"/>
    </row>
    <row r="205" spans="2:19" s="3" customFormat="1" ht="12.75" customHeight="1" x14ac:dyDescent="0.3">
      <c r="B205" s="6"/>
      <c r="H205" s="6"/>
      <c r="I205" s="6"/>
      <c r="J205" s="6"/>
      <c r="K205" s="6"/>
      <c r="L205" s="6"/>
      <c r="M205" s="6"/>
      <c r="N205" s="6"/>
      <c r="P205" s="6"/>
      <c r="Q205" s="6"/>
      <c r="R205" s="6"/>
      <c r="S205" s="6"/>
    </row>
    <row r="206" spans="2:19" s="3" customFormat="1" ht="12.75" customHeight="1" x14ac:dyDescent="0.3">
      <c r="B206" s="6"/>
      <c r="H206" s="6"/>
      <c r="I206" s="6"/>
      <c r="J206" s="6"/>
      <c r="K206" s="6"/>
      <c r="L206" s="6"/>
      <c r="M206" s="6"/>
      <c r="N206" s="6"/>
      <c r="P206" s="6"/>
      <c r="Q206" s="6"/>
      <c r="R206" s="6"/>
      <c r="S206" s="6"/>
    </row>
    <row r="207" spans="2:19" s="3" customFormat="1" ht="12.75" customHeight="1" x14ac:dyDescent="0.3">
      <c r="B207" s="6"/>
      <c r="H207" s="6"/>
      <c r="I207" s="6"/>
      <c r="J207" s="6"/>
      <c r="K207" s="6"/>
      <c r="L207" s="6"/>
      <c r="M207" s="6"/>
      <c r="N207" s="6"/>
      <c r="P207" s="6"/>
      <c r="Q207" s="6"/>
      <c r="R207" s="6"/>
      <c r="S207" s="6"/>
    </row>
    <row r="208" spans="2:19" s="3" customFormat="1" ht="12.75" customHeight="1" x14ac:dyDescent="0.3">
      <c r="B208" s="6"/>
      <c r="H208" s="6"/>
      <c r="I208" s="6"/>
      <c r="J208" s="6"/>
      <c r="K208" s="6"/>
      <c r="L208" s="6"/>
      <c r="M208" s="6"/>
      <c r="N208" s="6"/>
      <c r="P208" s="6"/>
      <c r="Q208" s="6"/>
      <c r="R208" s="6"/>
      <c r="S208" s="6"/>
    </row>
    <row r="209" spans="2:19" s="3" customFormat="1" ht="12.75" customHeight="1" x14ac:dyDescent="0.3">
      <c r="B209" s="6"/>
      <c r="H209" s="6"/>
      <c r="I209" s="6"/>
      <c r="J209" s="6"/>
      <c r="K209" s="6"/>
      <c r="L209" s="6"/>
      <c r="M209" s="6"/>
      <c r="N209" s="6"/>
      <c r="P209" s="6"/>
      <c r="Q209" s="6"/>
      <c r="R209" s="6"/>
      <c r="S209" s="6"/>
    </row>
    <row r="210" spans="2:19" s="3" customFormat="1" ht="12.75" customHeight="1" x14ac:dyDescent="0.3">
      <c r="B210" s="6"/>
      <c r="H210" s="6"/>
      <c r="I210" s="6"/>
      <c r="J210" s="6"/>
      <c r="K210" s="6"/>
      <c r="L210" s="6"/>
      <c r="M210" s="6"/>
      <c r="N210" s="6"/>
      <c r="P210" s="6"/>
      <c r="Q210" s="6"/>
      <c r="R210" s="6"/>
      <c r="S210" s="6"/>
    </row>
    <row r="211" spans="2:19" s="3" customFormat="1" ht="12.75" customHeight="1" x14ac:dyDescent="0.3">
      <c r="B211" s="6"/>
      <c r="H211" s="6"/>
      <c r="I211" s="6"/>
      <c r="J211" s="6"/>
      <c r="K211" s="6"/>
      <c r="L211" s="6"/>
      <c r="M211" s="6"/>
      <c r="N211" s="6"/>
      <c r="P211" s="6"/>
      <c r="Q211" s="6"/>
      <c r="R211" s="6"/>
      <c r="S211" s="6"/>
    </row>
    <row r="212" spans="2:19" s="3" customFormat="1" ht="12.75" customHeight="1" x14ac:dyDescent="0.3">
      <c r="B212" s="6"/>
      <c r="H212" s="6"/>
      <c r="I212" s="6"/>
      <c r="J212" s="6"/>
      <c r="K212" s="6"/>
      <c r="L212" s="6"/>
      <c r="M212" s="6"/>
      <c r="N212" s="6"/>
      <c r="P212" s="6"/>
      <c r="Q212" s="6"/>
      <c r="R212" s="6"/>
      <c r="S212" s="6"/>
    </row>
    <row r="213" spans="2:19" s="3" customFormat="1" ht="12.75" customHeight="1" x14ac:dyDescent="0.3">
      <c r="B213" s="6"/>
      <c r="H213" s="6"/>
      <c r="I213" s="6"/>
      <c r="J213" s="6"/>
      <c r="K213" s="6"/>
      <c r="L213" s="6"/>
      <c r="M213" s="6"/>
      <c r="N213" s="6"/>
      <c r="P213" s="6"/>
      <c r="Q213" s="6"/>
      <c r="R213" s="6"/>
      <c r="S213" s="6"/>
    </row>
    <row r="214" spans="2:19" s="3" customFormat="1" ht="12.75" customHeight="1" x14ac:dyDescent="0.3">
      <c r="B214" s="6"/>
      <c r="H214" s="6"/>
      <c r="I214" s="6"/>
      <c r="J214" s="6"/>
      <c r="K214" s="6"/>
      <c r="L214" s="6"/>
      <c r="M214" s="6"/>
      <c r="N214" s="6"/>
      <c r="P214" s="6"/>
      <c r="Q214" s="6"/>
      <c r="R214" s="6"/>
      <c r="S214" s="6"/>
    </row>
    <row r="215" spans="2:19" s="3" customFormat="1" ht="12.75" customHeight="1" x14ac:dyDescent="0.3">
      <c r="B215" s="6"/>
      <c r="H215" s="6"/>
      <c r="I215" s="6"/>
      <c r="J215" s="6"/>
      <c r="K215" s="6"/>
      <c r="L215" s="6"/>
      <c r="M215" s="6"/>
      <c r="N215" s="6"/>
      <c r="P215" s="6"/>
      <c r="Q215" s="6"/>
      <c r="R215" s="6"/>
      <c r="S215" s="6"/>
    </row>
    <row r="216" spans="2:19" s="3" customFormat="1" ht="12.75" customHeight="1" x14ac:dyDescent="0.3">
      <c r="B216" s="6"/>
      <c r="H216" s="6"/>
      <c r="I216" s="6"/>
      <c r="J216" s="6"/>
      <c r="K216" s="6"/>
      <c r="L216" s="6"/>
      <c r="M216" s="6"/>
      <c r="N216" s="6"/>
      <c r="P216" s="6"/>
      <c r="Q216" s="6"/>
      <c r="R216" s="6"/>
      <c r="S216" s="6"/>
    </row>
    <row r="217" spans="2:19" s="3" customFormat="1" ht="12.75" customHeight="1" x14ac:dyDescent="0.3">
      <c r="B217" s="6"/>
      <c r="H217" s="6"/>
      <c r="I217" s="6"/>
      <c r="J217" s="6"/>
      <c r="K217" s="6"/>
      <c r="L217" s="6"/>
      <c r="M217" s="6"/>
      <c r="N217" s="6"/>
      <c r="P217" s="6"/>
      <c r="Q217" s="6"/>
      <c r="R217" s="6"/>
      <c r="S217" s="6"/>
    </row>
    <row r="218" spans="2:19" s="3" customFormat="1" ht="12.75" customHeight="1" x14ac:dyDescent="0.3">
      <c r="B218" s="6"/>
      <c r="H218" s="6"/>
      <c r="I218" s="6"/>
      <c r="J218" s="6"/>
      <c r="K218" s="6"/>
      <c r="L218" s="6"/>
      <c r="M218" s="6"/>
      <c r="N218" s="6"/>
      <c r="P218" s="6"/>
      <c r="Q218" s="6"/>
      <c r="R218" s="6"/>
      <c r="S218" s="6"/>
    </row>
    <row r="219" spans="2:19" s="3" customFormat="1" ht="12.75" customHeight="1" x14ac:dyDescent="0.3">
      <c r="B219" s="6"/>
      <c r="H219" s="6"/>
      <c r="I219" s="6"/>
      <c r="J219" s="6"/>
      <c r="K219" s="6"/>
      <c r="L219" s="6"/>
      <c r="M219" s="6"/>
      <c r="N219" s="6"/>
      <c r="P219" s="6"/>
      <c r="Q219" s="6"/>
      <c r="R219" s="6"/>
      <c r="S219" s="6"/>
    </row>
    <row r="220" spans="2:19" s="3" customFormat="1" ht="12.75" customHeight="1" x14ac:dyDescent="0.3">
      <c r="B220" s="6"/>
      <c r="H220" s="6"/>
      <c r="I220" s="6"/>
      <c r="J220" s="6"/>
      <c r="K220" s="6"/>
      <c r="L220" s="6"/>
      <c r="M220" s="6"/>
      <c r="N220" s="6"/>
      <c r="P220" s="6"/>
      <c r="Q220" s="6"/>
      <c r="R220" s="6"/>
      <c r="S220" s="6"/>
    </row>
    <row r="221" spans="2:19" s="3" customFormat="1" ht="12.75" customHeight="1" x14ac:dyDescent="0.3">
      <c r="B221" s="6"/>
      <c r="H221" s="6"/>
      <c r="I221" s="6"/>
      <c r="J221" s="6"/>
      <c r="K221" s="6"/>
      <c r="L221" s="6"/>
      <c r="M221" s="6"/>
      <c r="N221" s="6"/>
      <c r="P221" s="6"/>
      <c r="Q221" s="6"/>
      <c r="R221" s="6"/>
      <c r="S221" s="6"/>
    </row>
    <row r="222" spans="2:19" s="3" customFormat="1" ht="12.75" customHeight="1" x14ac:dyDescent="0.3">
      <c r="B222" s="6"/>
      <c r="H222" s="6"/>
      <c r="I222" s="6"/>
      <c r="J222" s="6"/>
      <c r="K222" s="6"/>
      <c r="L222" s="6"/>
      <c r="M222" s="6"/>
      <c r="N222" s="6"/>
      <c r="P222" s="6"/>
      <c r="Q222" s="6"/>
      <c r="R222" s="6"/>
      <c r="S222" s="6"/>
    </row>
    <row r="223" spans="2:19" s="3" customFormat="1" ht="12.75" customHeight="1" x14ac:dyDescent="0.3">
      <c r="B223" s="6"/>
      <c r="H223" s="6"/>
      <c r="I223" s="6"/>
      <c r="J223" s="6"/>
      <c r="K223" s="6"/>
      <c r="L223" s="6"/>
      <c r="M223" s="6"/>
      <c r="N223" s="6"/>
      <c r="P223" s="6"/>
      <c r="Q223" s="6"/>
      <c r="R223" s="6"/>
      <c r="S223" s="6"/>
    </row>
    <row r="224" spans="2:19" s="3" customFormat="1" ht="12.75" customHeight="1" x14ac:dyDescent="0.3">
      <c r="B224" s="6"/>
      <c r="H224" s="6"/>
      <c r="I224" s="6"/>
      <c r="J224" s="6"/>
      <c r="K224" s="6"/>
      <c r="L224" s="6"/>
      <c r="M224" s="6"/>
      <c r="N224" s="6"/>
      <c r="P224" s="6"/>
      <c r="Q224" s="6"/>
      <c r="R224" s="6"/>
      <c r="S224" s="6"/>
    </row>
    <row r="225" spans="2:19" s="3" customFormat="1" ht="12.75" customHeight="1" x14ac:dyDescent="0.3">
      <c r="B225" s="6"/>
      <c r="H225" s="6"/>
      <c r="I225" s="6"/>
      <c r="J225" s="6"/>
      <c r="K225" s="6"/>
      <c r="L225" s="6"/>
      <c r="M225" s="6"/>
      <c r="N225" s="6"/>
      <c r="P225" s="6"/>
      <c r="Q225" s="6"/>
      <c r="R225" s="6"/>
      <c r="S225" s="6"/>
    </row>
    <row r="226" spans="2:19" s="3" customFormat="1" ht="12.75" customHeight="1" x14ac:dyDescent="0.3">
      <c r="B226" s="6"/>
      <c r="H226" s="6"/>
      <c r="I226" s="6"/>
      <c r="J226" s="6"/>
      <c r="K226" s="6"/>
      <c r="L226" s="6"/>
      <c r="M226" s="6"/>
      <c r="N226" s="6"/>
      <c r="P226" s="6"/>
      <c r="Q226" s="6"/>
      <c r="R226" s="6"/>
      <c r="S226" s="6"/>
    </row>
    <row r="227" spans="2:19" s="3" customFormat="1" ht="12.75" customHeight="1" x14ac:dyDescent="0.3">
      <c r="B227" s="6"/>
      <c r="H227" s="6"/>
      <c r="I227" s="6"/>
      <c r="J227" s="6"/>
      <c r="K227" s="6"/>
      <c r="L227" s="6"/>
      <c r="M227" s="6"/>
      <c r="N227" s="6"/>
      <c r="P227" s="6"/>
      <c r="Q227" s="6"/>
      <c r="R227" s="6"/>
      <c r="S227" s="6"/>
    </row>
    <row r="228" spans="2:19" s="3" customFormat="1" ht="12.75" customHeight="1" x14ac:dyDescent="0.3">
      <c r="B228" s="6"/>
      <c r="H228" s="6"/>
      <c r="I228" s="6"/>
      <c r="J228" s="6"/>
      <c r="K228" s="6"/>
      <c r="L228" s="6"/>
      <c r="M228" s="6"/>
      <c r="N228" s="6"/>
      <c r="P228" s="6"/>
      <c r="Q228" s="6"/>
      <c r="R228" s="6"/>
      <c r="S228" s="6"/>
    </row>
    <row r="229" spans="2:19" s="3" customFormat="1" ht="12.75" customHeight="1" x14ac:dyDescent="0.3">
      <c r="B229" s="6"/>
      <c r="H229" s="6"/>
      <c r="I229" s="6"/>
      <c r="J229" s="6"/>
      <c r="K229" s="6"/>
      <c r="L229" s="6"/>
      <c r="M229" s="6"/>
      <c r="N229" s="6"/>
      <c r="P229" s="6"/>
      <c r="Q229" s="6"/>
      <c r="R229" s="6"/>
      <c r="S229" s="6"/>
    </row>
    <row r="230" spans="2:19" s="3" customFormat="1" ht="12.75" customHeight="1" x14ac:dyDescent="0.3">
      <c r="B230" s="6"/>
      <c r="H230" s="6"/>
      <c r="I230" s="6"/>
      <c r="J230" s="6"/>
      <c r="K230" s="6"/>
      <c r="L230" s="6"/>
      <c r="M230" s="6"/>
      <c r="N230" s="6"/>
      <c r="P230" s="6"/>
      <c r="Q230" s="6"/>
      <c r="R230" s="6"/>
      <c r="S230" s="6"/>
    </row>
    <row r="231" spans="2:19" s="3" customFormat="1" ht="12.75" customHeight="1" x14ac:dyDescent="0.3">
      <c r="B231" s="6"/>
      <c r="H231" s="6"/>
      <c r="I231" s="6"/>
      <c r="J231" s="6"/>
      <c r="K231" s="6"/>
      <c r="L231" s="6"/>
      <c r="M231" s="6"/>
      <c r="N231" s="6"/>
      <c r="P231" s="6"/>
      <c r="Q231" s="6"/>
      <c r="R231" s="6"/>
      <c r="S231" s="6"/>
    </row>
    <row r="232" spans="2:19" s="3" customFormat="1" ht="12.75" customHeight="1" x14ac:dyDescent="0.3">
      <c r="B232" s="6"/>
      <c r="H232" s="6"/>
      <c r="I232" s="6"/>
      <c r="J232" s="6"/>
      <c r="K232" s="6"/>
      <c r="L232" s="6"/>
      <c r="M232" s="6"/>
      <c r="N232" s="6"/>
      <c r="P232" s="6"/>
      <c r="Q232" s="6"/>
      <c r="R232" s="6"/>
      <c r="S232" s="6"/>
    </row>
    <row r="233" spans="2:19" s="3" customFormat="1" ht="12.75" customHeight="1" x14ac:dyDescent="0.3">
      <c r="B233" s="6"/>
      <c r="H233" s="6"/>
      <c r="I233" s="6"/>
      <c r="J233" s="6"/>
      <c r="K233" s="6"/>
      <c r="L233" s="6"/>
      <c r="M233" s="6"/>
      <c r="N233" s="6"/>
      <c r="P233" s="6"/>
      <c r="Q233" s="6"/>
      <c r="R233" s="6"/>
      <c r="S233" s="6"/>
    </row>
    <row r="234" spans="2:19" s="3" customFormat="1" ht="12.75" customHeight="1" x14ac:dyDescent="0.3">
      <c r="B234" s="6"/>
      <c r="H234" s="6"/>
      <c r="I234" s="6"/>
      <c r="J234" s="6"/>
      <c r="K234" s="6"/>
      <c r="L234" s="6"/>
      <c r="M234" s="6"/>
      <c r="N234" s="6"/>
      <c r="P234" s="6"/>
      <c r="Q234" s="6"/>
      <c r="R234" s="6"/>
      <c r="S234" s="6"/>
    </row>
    <row r="235" spans="2:19" s="3" customFormat="1" ht="12.75" customHeight="1" x14ac:dyDescent="0.3">
      <c r="B235" s="6"/>
      <c r="H235" s="6"/>
      <c r="I235" s="6"/>
      <c r="J235" s="6"/>
      <c r="K235" s="6"/>
      <c r="L235" s="6"/>
      <c r="M235" s="6"/>
      <c r="N235" s="6"/>
      <c r="P235" s="6"/>
      <c r="Q235" s="6"/>
      <c r="R235" s="6"/>
      <c r="S235" s="6"/>
    </row>
    <row r="236" spans="2:19" s="3" customFormat="1" ht="12.75" customHeight="1" x14ac:dyDescent="0.3">
      <c r="B236" s="6"/>
      <c r="H236" s="6"/>
      <c r="I236" s="6"/>
      <c r="J236" s="6"/>
      <c r="K236" s="6"/>
      <c r="L236" s="6"/>
      <c r="M236" s="6"/>
      <c r="N236" s="6"/>
      <c r="P236" s="6"/>
      <c r="Q236" s="6"/>
      <c r="R236" s="6"/>
      <c r="S236" s="6"/>
    </row>
    <row r="237" spans="2:19" s="3" customFormat="1" ht="12.75" customHeight="1" x14ac:dyDescent="0.3">
      <c r="B237" s="6"/>
      <c r="H237" s="6"/>
      <c r="I237" s="6"/>
      <c r="J237" s="6"/>
      <c r="K237" s="6"/>
      <c r="L237" s="6"/>
      <c r="M237" s="6"/>
      <c r="N237" s="6"/>
      <c r="P237" s="6"/>
      <c r="Q237" s="6"/>
      <c r="R237" s="6"/>
      <c r="S237" s="6"/>
    </row>
    <row r="238" spans="2:19" s="3" customFormat="1" ht="12.75" customHeight="1" x14ac:dyDescent="0.3">
      <c r="B238" s="6"/>
      <c r="H238" s="6"/>
      <c r="I238" s="6"/>
      <c r="J238" s="6"/>
      <c r="K238" s="6"/>
      <c r="L238" s="6"/>
      <c r="M238" s="6"/>
      <c r="N238" s="6"/>
      <c r="P238" s="6"/>
      <c r="Q238" s="6"/>
      <c r="R238" s="6"/>
      <c r="S238" s="6"/>
    </row>
    <row r="239" spans="2:19" s="3" customFormat="1" ht="12.75" customHeight="1" x14ac:dyDescent="0.3">
      <c r="B239" s="6"/>
      <c r="H239" s="6"/>
      <c r="I239" s="6"/>
      <c r="J239" s="6"/>
      <c r="K239" s="6"/>
      <c r="L239" s="6"/>
      <c r="M239" s="6"/>
      <c r="N239" s="6"/>
      <c r="P239" s="6"/>
      <c r="Q239" s="6"/>
      <c r="R239" s="6"/>
      <c r="S239" s="6"/>
    </row>
    <row r="240" spans="2:19" s="3" customFormat="1" ht="12.75" customHeight="1" x14ac:dyDescent="0.3">
      <c r="B240" s="6"/>
      <c r="H240" s="6"/>
      <c r="I240" s="6"/>
      <c r="J240" s="6"/>
      <c r="K240" s="6"/>
      <c r="L240" s="6"/>
      <c r="M240" s="6"/>
      <c r="N240" s="6"/>
      <c r="P240" s="6"/>
      <c r="Q240" s="6"/>
      <c r="R240" s="6"/>
      <c r="S240" s="6"/>
    </row>
    <row r="241" spans="2:19" s="3" customFormat="1" ht="12.75" customHeight="1" x14ac:dyDescent="0.3">
      <c r="B241" s="6"/>
      <c r="H241" s="6"/>
      <c r="I241" s="6"/>
      <c r="J241" s="6"/>
      <c r="K241" s="6"/>
      <c r="L241" s="6"/>
      <c r="M241" s="6"/>
      <c r="N241" s="6"/>
      <c r="P241" s="6"/>
      <c r="Q241" s="6"/>
      <c r="R241" s="6"/>
      <c r="S241" s="6"/>
    </row>
    <row r="242" spans="2:19" s="3" customFormat="1" ht="12.75" customHeight="1" x14ac:dyDescent="0.3">
      <c r="B242" s="6"/>
      <c r="H242" s="6"/>
      <c r="I242" s="6"/>
      <c r="J242" s="6"/>
      <c r="K242" s="6"/>
      <c r="L242" s="6"/>
      <c r="M242" s="6"/>
      <c r="N242" s="6"/>
      <c r="P242" s="6"/>
      <c r="Q242" s="6"/>
      <c r="R242" s="6"/>
      <c r="S242" s="6"/>
    </row>
    <row r="243" spans="2:19" s="3" customFormat="1" ht="12.75" customHeight="1" x14ac:dyDescent="0.3">
      <c r="B243" s="6"/>
      <c r="H243" s="6"/>
      <c r="I243" s="6"/>
      <c r="J243" s="6"/>
      <c r="K243" s="6"/>
      <c r="L243" s="6"/>
      <c r="M243" s="6"/>
      <c r="N243" s="6"/>
      <c r="P243" s="6"/>
      <c r="Q243" s="6"/>
      <c r="R243" s="6"/>
      <c r="S243" s="6"/>
    </row>
    <row r="244" spans="2:19" s="3" customFormat="1" ht="12.75" customHeight="1" x14ac:dyDescent="0.3">
      <c r="B244" s="6"/>
      <c r="H244" s="6"/>
      <c r="I244" s="6"/>
      <c r="J244" s="6"/>
      <c r="K244" s="6"/>
      <c r="L244" s="6"/>
      <c r="M244" s="6"/>
      <c r="N244" s="6"/>
      <c r="P244" s="6"/>
      <c r="Q244" s="6"/>
      <c r="R244" s="6"/>
      <c r="S244" s="6"/>
    </row>
    <row r="245" spans="2:19" s="3" customFormat="1" ht="12.75" customHeight="1" x14ac:dyDescent="0.3">
      <c r="B245" s="6"/>
      <c r="H245" s="6"/>
      <c r="I245" s="6"/>
      <c r="J245" s="6"/>
      <c r="K245" s="6"/>
      <c r="L245" s="6"/>
      <c r="M245" s="6"/>
      <c r="N245" s="6"/>
      <c r="P245" s="6"/>
      <c r="Q245" s="6"/>
      <c r="R245" s="6"/>
      <c r="S245" s="6"/>
    </row>
    <row r="246" spans="2:19" s="3" customFormat="1" ht="12.75" customHeight="1" x14ac:dyDescent="0.3">
      <c r="B246" s="6"/>
      <c r="H246" s="6"/>
      <c r="I246" s="6"/>
      <c r="J246" s="6"/>
      <c r="K246" s="6"/>
      <c r="L246" s="6"/>
      <c r="M246" s="6"/>
      <c r="N246" s="6"/>
      <c r="P246" s="6"/>
      <c r="Q246" s="6"/>
      <c r="R246" s="6"/>
      <c r="S246" s="6"/>
    </row>
    <row r="247" spans="2:19" s="3" customFormat="1" ht="12.75" customHeight="1" x14ac:dyDescent="0.3">
      <c r="B247" s="6"/>
      <c r="H247" s="6"/>
      <c r="I247" s="6"/>
      <c r="J247" s="6"/>
      <c r="K247" s="6"/>
      <c r="L247" s="6"/>
      <c r="M247" s="6"/>
      <c r="N247" s="6"/>
      <c r="P247" s="6"/>
      <c r="Q247" s="6"/>
      <c r="R247" s="6"/>
      <c r="S247" s="6"/>
    </row>
    <row r="248" spans="2:19" s="3" customFormat="1" ht="12.75" customHeight="1" x14ac:dyDescent="0.3">
      <c r="B248" s="6"/>
      <c r="H248" s="6"/>
      <c r="I248" s="6"/>
      <c r="J248" s="6"/>
      <c r="K248" s="6"/>
      <c r="L248" s="6"/>
      <c r="M248" s="6"/>
      <c r="N248" s="6"/>
      <c r="P248" s="6"/>
      <c r="Q248" s="6"/>
      <c r="R248" s="6"/>
      <c r="S248" s="6"/>
    </row>
    <row r="249" spans="2:19" s="3" customFormat="1" ht="12.75" customHeight="1" x14ac:dyDescent="0.3">
      <c r="B249" s="6"/>
      <c r="H249" s="6"/>
      <c r="I249" s="6"/>
      <c r="J249" s="6"/>
      <c r="K249" s="6"/>
      <c r="L249" s="6"/>
      <c r="M249" s="6"/>
      <c r="N249" s="6"/>
      <c r="P249" s="6"/>
      <c r="Q249" s="6"/>
      <c r="R249" s="6"/>
      <c r="S249" s="6"/>
    </row>
    <row r="250" spans="2:19" s="3" customFormat="1" ht="12.75" customHeight="1" x14ac:dyDescent="0.3">
      <c r="B250" s="6"/>
      <c r="H250" s="6"/>
      <c r="I250" s="6"/>
      <c r="J250" s="6"/>
      <c r="K250" s="6"/>
      <c r="L250" s="6"/>
      <c r="M250" s="6"/>
      <c r="N250" s="6"/>
      <c r="P250" s="6"/>
      <c r="Q250" s="6"/>
      <c r="R250" s="6"/>
      <c r="S250" s="6"/>
    </row>
    <row r="251" spans="2:19" s="3" customFormat="1" ht="12.75" customHeight="1" x14ac:dyDescent="0.3">
      <c r="B251" s="6"/>
      <c r="H251" s="6"/>
      <c r="I251" s="6"/>
      <c r="J251" s="6"/>
      <c r="K251" s="6"/>
      <c r="L251" s="6"/>
      <c r="M251" s="6"/>
      <c r="N251" s="6"/>
      <c r="P251" s="6"/>
      <c r="Q251" s="6"/>
      <c r="R251" s="6"/>
      <c r="S251" s="6"/>
    </row>
    <row r="252" spans="2:19" s="3" customFormat="1" ht="12.75" customHeight="1" x14ac:dyDescent="0.3">
      <c r="B252" s="6"/>
      <c r="H252" s="6"/>
      <c r="I252" s="6"/>
      <c r="J252" s="6"/>
      <c r="K252" s="6"/>
      <c r="L252" s="6"/>
      <c r="M252" s="6"/>
      <c r="N252" s="6"/>
      <c r="P252" s="6"/>
      <c r="Q252" s="6"/>
      <c r="R252" s="6"/>
      <c r="S252" s="6"/>
    </row>
    <row r="253" spans="2:19" s="3" customFormat="1" ht="12.75" customHeight="1" x14ac:dyDescent="0.3">
      <c r="B253" s="6"/>
      <c r="H253" s="6"/>
      <c r="I253" s="6"/>
      <c r="J253" s="6"/>
      <c r="K253" s="6"/>
      <c r="L253" s="6"/>
      <c r="M253" s="6"/>
      <c r="N253" s="6"/>
      <c r="P253" s="6"/>
      <c r="Q253" s="6"/>
      <c r="R253" s="6"/>
      <c r="S253" s="6"/>
    </row>
    <row r="254" spans="2:19" s="3" customFormat="1" ht="12.75" customHeight="1" x14ac:dyDescent="0.3">
      <c r="B254" s="6"/>
      <c r="H254" s="6"/>
      <c r="I254" s="6"/>
      <c r="J254" s="6"/>
      <c r="K254" s="6"/>
      <c r="L254" s="6"/>
      <c r="M254" s="6"/>
      <c r="N254" s="6"/>
      <c r="P254" s="6"/>
      <c r="Q254" s="6"/>
      <c r="R254" s="6"/>
      <c r="S254" s="6"/>
    </row>
    <row r="255" spans="2:19" s="3" customFormat="1" ht="12.75" customHeight="1" x14ac:dyDescent="0.3">
      <c r="B255" s="6"/>
      <c r="H255" s="6"/>
      <c r="I255" s="6"/>
      <c r="J255" s="6"/>
      <c r="K255" s="6"/>
      <c r="L255" s="6"/>
      <c r="M255" s="6"/>
      <c r="N255" s="6"/>
      <c r="P255" s="6"/>
      <c r="Q255" s="6"/>
      <c r="R255" s="6"/>
      <c r="S255" s="6"/>
    </row>
    <row r="256" spans="2:19" s="3" customFormat="1" ht="12.75" customHeight="1" x14ac:dyDescent="0.3">
      <c r="B256" s="6"/>
      <c r="H256" s="6"/>
      <c r="I256" s="6"/>
      <c r="J256" s="6"/>
      <c r="K256" s="6"/>
      <c r="L256" s="6"/>
      <c r="M256" s="6"/>
      <c r="N256" s="6"/>
      <c r="P256" s="6"/>
      <c r="Q256" s="6"/>
      <c r="R256" s="6"/>
      <c r="S256" s="6"/>
    </row>
    <row r="257" spans="2:19" s="3" customFormat="1" ht="12.75" customHeight="1" x14ac:dyDescent="0.3">
      <c r="B257" s="6"/>
      <c r="H257" s="6"/>
      <c r="I257" s="6"/>
      <c r="J257" s="6"/>
      <c r="K257" s="6"/>
      <c r="L257" s="6"/>
      <c r="M257" s="6"/>
      <c r="N257" s="6"/>
      <c r="P257" s="6"/>
      <c r="Q257" s="6"/>
      <c r="R257" s="6"/>
      <c r="S257" s="6"/>
    </row>
    <row r="258" spans="2:19" s="3" customFormat="1" ht="12.75" customHeight="1" x14ac:dyDescent="0.3">
      <c r="B258" s="6"/>
      <c r="H258" s="6"/>
      <c r="I258" s="6"/>
      <c r="J258" s="6"/>
      <c r="K258" s="6"/>
      <c r="L258" s="6"/>
      <c r="M258" s="6"/>
      <c r="N258" s="6"/>
      <c r="P258" s="6"/>
      <c r="Q258" s="6"/>
      <c r="R258" s="6"/>
      <c r="S258" s="6"/>
    </row>
    <row r="259" spans="2:19" s="3" customFormat="1" ht="12.75" customHeight="1" x14ac:dyDescent="0.3">
      <c r="B259" s="6"/>
      <c r="H259" s="6"/>
      <c r="I259" s="6"/>
      <c r="J259" s="6"/>
      <c r="K259" s="6"/>
      <c r="L259" s="6"/>
      <c r="M259" s="6"/>
      <c r="N259" s="6"/>
      <c r="P259" s="6"/>
      <c r="Q259" s="6"/>
      <c r="R259" s="6"/>
      <c r="S259" s="6"/>
    </row>
    <row r="260" spans="2:19" s="3" customFormat="1" ht="12.75" customHeight="1" x14ac:dyDescent="0.3">
      <c r="B260" s="6"/>
      <c r="H260" s="6"/>
      <c r="I260" s="6"/>
      <c r="J260" s="6"/>
      <c r="K260" s="6"/>
      <c r="L260" s="6"/>
      <c r="M260" s="6"/>
      <c r="N260" s="6"/>
      <c r="P260" s="6"/>
      <c r="Q260" s="6"/>
      <c r="R260" s="6"/>
      <c r="S260" s="6"/>
    </row>
    <row r="261" spans="2:19" s="3" customFormat="1" ht="12.75" customHeight="1" x14ac:dyDescent="0.3">
      <c r="B261" s="6"/>
      <c r="H261" s="6"/>
      <c r="I261" s="6"/>
      <c r="J261" s="6"/>
      <c r="K261" s="6"/>
      <c r="L261" s="6"/>
      <c r="M261" s="6"/>
      <c r="N261" s="6"/>
      <c r="P261" s="6"/>
      <c r="Q261" s="6"/>
      <c r="R261" s="6"/>
      <c r="S261" s="6"/>
    </row>
    <row r="262" spans="2:19" s="3" customFormat="1" ht="12.75" customHeight="1" x14ac:dyDescent="0.3">
      <c r="B262" s="6"/>
      <c r="H262" s="6"/>
      <c r="I262" s="6"/>
      <c r="J262" s="6"/>
      <c r="K262" s="6"/>
      <c r="L262" s="6"/>
      <c r="M262" s="6"/>
      <c r="N262" s="6"/>
      <c r="P262" s="6"/>
      <c r="Q262" s="6"/>
      <c r="R262" s="6"/>
      <c r="S262" s="6"/>
    </row>
    <row r="263" spans="2:19" s="3" customFormat="1" ht="12.75" customHeight="1" x14ac:dyDescent="0.3">
      <c r="B263" s="6"/>
      <c r="H263" s="6"/>
      <c r="I263" s="6"/>
      <c r="J263" s="6"/>
      <c r="K263" s="6"/>
      <c r="L263" s="6"/>
      <c r="M263" s="6"/>
      <c r="N263" s="6"/>
      <c r="P263" s="6"/>
      <c r="Q263" s="6"/>
      <c r="R263" s="6"/>
      <c r="S263" s="6"/>
    </row>
    <row r="264" spans="2:19" s="3" customFormat="1" ht="12.75" customHeight="1" x14ac:dyDescent="0.3">
      <c r="B264" s="6"/>
      <c r="H264" s="6"/>
      <c r="I264" s="6"/>
      <c r="J264" s="6"/>
      <c r="K264" s="6"/>
      <c r="L264" s="6"/>
      <c r="M264" s="6"/>
      <c r="N264" s="6"/>
      <c r="P264" s="6"/>
      <c r="Q264" s="6"/>
      <c r="R264" s="6"/>
      <c r="S264" s="6"/>
    </row>
    <row r="265" spans="2:19" s="3" customFormat="1" ht="12.75" customHeight="1" x14ac:dyDescent="0.3">
      <c r="B265" s="6"/>
      <c r="H265" s="6"/>
      <c r="I265" s="6"/>
      <c r="J265" s="6"/>
      <c r="K265" s="6"/>
      <c r="L265" s="6"/>
      <c r="M265" s="6"/>
      <c r="N265" s="6"/>
      <c r="P265" s="6"/>
      <c r="Q265" s="6"/>
      <c r="R265" s="6"/>
      <c r="S265" s="6"/>
    </row>
    <row r="266" spans="2:19" s="3" customFormat="1" ht="12.75" customHeight="1" x14ac:dyDescent="0.3">
      <c r="B266" s="6"/>
      <c r="H266" s="6"/>
      <c r="I266" s="6"/>
      <c r="J266" s="6"/>
      <c r="K266" s="6"/>
      <c r="L266" s="6"/>
      <c r="M266" s="6"/>
      <c r="N266" s="6"/>
      <c r="P266" s="6"/>
      <c r="Q266" s="6"/>
      <c r="R266" s="6"/>
      <c r="S266" s="6"/>
    </row>
    <row r="267" spans="2:19" s="3" customFormat="1" ht="12.75" customHeight="1" x14ac:dyDescent="0.3">
      <c r="B267" s="6"/>
      <c r="H267" s="6"/>
      <c r="I267" s="6"/>
      <c r="J267" s="6"/>
      <c r="K267" s="6"/>
      <c r="L267" s="6"/>
      <c r="M267" s="6"/>
      <c r="N267" s="6"/>
      <c r="P267" s="6"/>
      <c r="Q267" s="6"/>
      <c r="R267" s="6"/>
      <c r="S267" s="6"/>
    </row>
    <row r="268" spans="2:19" s="3" customFormat="1" ht="12.75" customHeight="1" x14ac:dyDescent="0.3">
      <c r="B268" s="6"/>
      <c r="H268" s="6"/>
      <c r="I268" s="6"/>
      <c r="J268" s="6"/>
      <c r="K268" s="6"/>
      <c r="L268" s="6"/>
      <c r="M268" s="6"/>
      <c r="N268" s="6"/>
      <c r="P268" s="6"/>
      <c r="Q268" s="6"/>
      <c r="R268" s="6"/>
      <c r="S268" s="6"/>
    </row>
    <row r="269" spans="2:19" s="3" customFormat="1" ht="12.75" customHeight="1" x14ac:dyDescent="0.3">
      <c r="B269" s="6"/>
      <c r="H269" s="6"/>
      <c r="I269" s="6"/>
      <c r="J269" s="6"/>
      <c r="K269" s="6"/>
      <c r="L269" s="6"/>
      <c r="M269" s="6"/>
      <c r="N269" s="6"/>
      <c r="P269" s="6"/>
      <c r="Q269" s="6"/>
      <c r="R269" s="6"/>
      <c r="S269" s="6"/>
    </row>
    <row r="270" spans="2:19" s="3" customFormat="1" ht="12.75" customHeight="1" x14ac:dyDescent="0.3">
      <c r="B270" s="6"/>
      <c r="H270" s="6"/>
      <c r="I270" s="6"/>
      <c r="J270" s="6"/>
      <c r="K270" s="6"/>
      <c r="L270" s="6"/>
      <c r="M270" s="6"/>
      <c r="N270" s="6"/>
      <c r="P270" s="6"/>
      <c r="Q270" s="6"/>
      <c r="R270" s="6"/>
      <c r="S270" s="6"/>
    </row>
    <row r="271" spans="2:19" s="3" customFormat="1" ht="12.75" customHeight="1" x14ac:dyDescent="0.3">
      <c r="B271" s="6"/>
      <c r="H271" s="6"/>
      <c r="I271" s="6"/>
      <c r="J271" s="6"/>
      <c r="K271" s="6"/>
      <c r="L271" s="6"/>
      <c r="M271" s="6"/>
      <c r="N271" s="6"/>
      <c r="P271" s="6"/>
      <c r="Q271" s="6"/>
      <c r="R271" s="6"/>
      <c r="S271" s="6"/>
    </row>
    <row r="272" spans="2:19" s="3" customFormat="1" ht="12.75" customHeight="1" x14ac:dyDescent="0.3">
      <c r="B272" s="6"/>
      <c r="H272" s="6"/>
      <c r="I272" s="6"/>
      <c r="J272" s="6"/>
      <c r="K272" s="6"/>
      <c r="L272" s="6"/>
      <c r="M272" s="6"/>
      <c r="N272" s="6"/>
      <c r="P272" s="6"/>
      <c r="Q272" s="6"/>
      <c r="R272" s="6"/>
      <c r="S272" s="6"/>
    </row>
    <row r="273" spans="2:19" s="3" customFormat="1" ht="12.75" customHeight="1" x14ac:dyDescent="0.3">
      <c r="B273" s="6"/>
      <c r="H273" s="6"/>
      <c r="I273" s="6"/>
      <c r="J273" s="6"/>
      <c r="K273" s="6"/>
      <c r="L273" s="6"/>
      <c r="M273" s="6"/>
      <c r="N273" s="6"/>
      <c r="P273" s="6"/>
      <c r="Q273" s="6"/>
      <c r="R273" s="6"/>
      <c r="S273" s="6"/>
    </row>
    <row r="274" spans="2:19" s="3" customFormat="1" ht="12.75" customHeight="1" x14ac:dyDescent="0.3">
      <c r="B274" s="6"/>
      <c r="H274" s="6"/>
      <c r="I274" s="6"/>
      <c r="J274" s="6"/>
      <c r="K274" s="6"/>
      <c r="L274" s="6"/>
      <c r="M274" s="6"/>
      <c r="N274" s="6"/>
      <c r="P274" s="6"/>
      <c r="Q274" s="6"/>
      <c r="R274" s="6"/>
      <c r="S274" s="6"/>
    </row>
    <row r="275" spans="2:19" s="3" customFormat="1" ht="12.75" customHeight="1" x14ac:dyDescent="0.3">
      <c r="B275" s="6"/>
      <c r="H275" s="6"/>
      <c r="I275" s="6"/>
      <c r="J275" s="6"/>
      <c r="K275" s="6"/>
      <c r="L275" s="6"/>
      <c r="M275" s="6"/>
      <c r="N275" s="6"/>
      <c r="P275" s="6"/>
      <c r="Q275" s="6"/>
      <c r="R275" s="6"/>
      <c r="S275" s="6"/>
    </row>
    <row r="276" spans="2:19" s="3" customFormat="1" ht="12.75" customHeight="1" x14ac:dyDescent="0.3">
      <c r="B276" s="6"/>
      <c r="H276" s="6"/>
      <c r="I276" s="6"/>
      <c r="J276" s="6"/>
      <c r="K276" s="6"/>
      <c r="L276" s="6"/>
      <c r="M276" s="6"/>
      <c r="N276" s="6"/>
      <c r="P276" s="6"/>
      <c r="Q276" s="6"/>
      <c r="R276" s="6"/>
      <c r="S276" s="6"/>
    </row>
    <row r="277" spans="2:19" s="3" customFormat="1" ht="12.75" customHeight="1" x14ac:dyDescent="0.3">
      <c r="B277" s="6"/>
      <c r="H277" s="6"/>
      <c r="I277" s="6"/>
      <c r="J277" s="6"/>
      <c r="K277" s="6"/>
      <c r="L277" s="6"/>
      <c r="M277" s="6"/>
      <c r="N277" s="6"/>
      <c r="P277" s="6"/>
      <c r="Q277" s="6"/>
      <c r="R277" s="6"/>
      <c r="S277" s="6"/>
    </row>
    <row r="278" spans="2:19" s="3" customFormat="1" ht="12.75" customHeight="1" x14ac:dyDescent="0.3">
      <c r="B278" s="6"/>
      <c r="H278" s="6"/>
      <c r="I278" s="6"/>
      <c r="J278" s="6"/>
      <c r="K278" s="6"/>
      <c r="L278" s="6"/>
      <c r="M278" s="6"/>
      <c r="N278" s="6"/>
      <c r="P278" s="6"/>
      <c r="Q278" s="6"/>
      <c r="R278" s="6"/>
      <c r="S278" s="6"/>
    </row>
    <row r="279" spans="2:19" s="3" customFormat="1" ht="12.75" customHeight="1" x14ac:dyDescent="0.3">
      <c r="B279" s="6"/>
      <c r="H279" s="6"/>
      <c r="I279" s="6"/>
      <c r="J279" s="6"/>
      <c r="K279" s="6"/>
      <c r="L279" s="6"/>
      <c r="M279" s="6"/>
      <c r="N279" s="6"/>
      <c r="P279" s="6"/>
      <c r="Q279" s="6"/>
      <c r="R279" s="6"/>
      <c r="S279" s="6"/>
    </row>
    <row r="280" spans="2:19" s="3" customFormat="1" ht="12.75" customHeight="1" x14ac:dyDescent="0.3">
      <c r="B280" s="6"/>
      <c r="H280" s="6"/>
      <c r="I280" s="6"/>
      <c r="J280" s="6"/>
      <c r="K280" s="6"/>
      <c r="L280" s="6"/>
      <c r="M280" s="6"/>
      <c r="N280" s="6"/>
      <c r="P280" s="6"/>
      <c r="Q280" s="6"/>
      <c r="R280" s="6"/>
      <c r="S280" s="6"/>
    </row>
    <row r="281" spans="2:19" s="3" customFormat="1" ht="12.75" customHeight="1" x14ac:dyDescent="0.3">
      <c r="B281" s="6"/>
      <c r="H281" s="6"/>
      <c r="I281" s="6"/>
      <c r="J281" s="6"/>
      <c r="K281" s="6"/>
      <c r="L281" s="6"/>
      <c r="M281" s="6"/>
      <c r="N281" s="6"/>
      <c r="P281" s="6"/>
      <c r="Q281" s="6"/>
      <c r="R281" s="6"/>
      <c r="S281" s="6"/>
    </row>
    <row r="282" spans="2:19" s="3" customFormat="1" ht="12.75" customHeight="1" x14ac:dyDescent="0.3">
      <c r="B282" s="6"/>
      <c r="H282" s="6"/>
      <c r="I282" s="6"/>
      <c r="J282" s="6"/>
      <c r="K282" s="6"/>
      <c r="L282" s="6"/>
      <c r="M282" s="6"/>
      <c r="N282" s="6"/>
      <c r="P282" s="6"/>
      <c r="Q282" s="6"/>
      <c r="R282" s="6"/>
      <c r="S282" s="6"/>
    </row>
    <row r="283" spans="2:19" s="3" customFormat="1" ht="12.75" customHeight="1" x14ac:dyDescent="0.3">
      <c r="B283" s="6"/>
      <c r="H283" s="6"/>
      <c r="I283" s="6"/>
      <c r="J283" s="6"/>
      <c r="K283" s="6"/>
      <c r="L283" s="6"/>
      <c r="M283" s="6"/>
      <c r="N283" s="6"/>
      <c r="P283" s="6"/>
      <c r="Q283" s="6"/>
      <c r="R283" s="6"/>
      <c r="S283" s="6"/>
    </row>
    <row r="284" spans="2:19" s="3" customFormat="1" ht="12.75" customHeight="1" x14ac:dyDescent="0.3">
      <c r="B284" s="6"/>
      <c r="H284" s="6"/>
      <c r="I284" s="6"/>
      <c r="J284" s="6"/>
      <c r="K284" s="6"/>
      <c r="L284" s="6"/>
      <c r="M284" s="6"/>
      <c r="N284" s="6"/>
      <c r="P284" s="6"/>
      <c r="Q284" s="6"/>
      <c r="R284" s="6"/>
      <c r="S284" s="6"/>
    </row>
    <row r="285" spans="2:19" s="3" customFormat="1" ht="12.75" customHeight="1" x14ac:dyDescent="0.3">
      <c r="B285" s="6"/>
      <c r="H285" s="6"/>
      <c r="I285" s="6"/>
      <c r="J285" s="6"/>
      <c r="K285" s="6"/>
      <c r="L285" s="6"/>
      <c r="M285" s="6"/>
      <c r="N285" s="6"/>
      <c r="P285" s="6"/>
      <c r="Q285" s="6"/>
      <c r="R285" s="6"/>
      <c r="S285" s="6"/>
    </row>
    <row r="286" spans="2:19" s="3" customFormat="1" ht="12.75" customHeight="1" x14ac:dyDescent="0.3">
      <c r="B286" s="6"/>
      <c r="H286" s="6"/>
      <c r="I286" s="6"/>
      <c r="J286" s="6"/>
      <c r="K286" s="6"/>
      <c r="L286" s="6"/>
      <c r="M286" s="6"/>
      <c r="N286" s="6"/>
      <c r="P286" s="6"/>
      <c r="Q286" s="6"/>
      <c r="R286" s="6"/>
      <c r="S286" s="6"/>
    </row>
    <row r="287" spans="2:19" s="3" customFormat="1" ht="12.75" customHeight="1" x14ac:dyDescent="0.3">
      <c r="B287" s="6"/>
      <c r="H287" s="6"/>
      <c r="I287" s="6"/>
      <c r="J287" s="6"/>
      <c r="K287" s="6"/>
      <c r="L287" s="6"/>
      <c r="M287" s="6"/>
      <c r="N287" s="6"/>
      <c r="P287" s="6"/>
      <c r="Q287" s="6"/>
      <c r="R287" s="6"/>
      <c r="S287" s="6"/>
    </row>
    <row r="288" spans="2:19" s="3" customFormat="1" ht="12.75" customHeight="1" x14ac:dyDescent="0.3">
      <c r="B288" s="6"/>
      <c r="H288" s="6"/>
      <c r="I288" s="6"/>
      <c r="J288" s="6"/>
      <c r="K288" s="6"/>
      <c r="L288" s="6"/>
      <c r="M288" s="6"/>
      <c r="N288" s="6"/>
      <c r="P288" s="6"/>
      <c r="Q288" s="6"/>
      <c r="R288" s="6"/>
      <c r="S288" s="6"/>
    </row>
    <row r="289" spans="2:19" s="3" customFormat="1" ht="12.75" customHeight="1" x14ac:dyDescent="0.3">
      <c r="B289" s="6"/>
      <c r="H289" s="6"/>
      <c r="I289" s="6"/>
      <c r="J289" s="6"/>
      <c r="K289" s="6"/>
      <c r="L289" s="6"/>
      <c r="M289" s="6"/>
      <c r="N289" s="6"/>
      <c r="P289" s="6"/>
      <c r="Q289" s="6"/>
      <c r="R289" s="6"/>
      <c r="S289" s="6"/>
    </row>
    <row r="290" spans="2:19" s="3" customFormat="1" ht="12.75" customHeight="1" x14ac:dyDescent="0.3">
      <c r="B290" s="6"/>
      <c r="H290" s="6"/>
      <c r="I290" s="6"/>
      <c r="J290" s="6"/>
      <c r="K290" s="6"/>
      <c r="L290" s="6"/>
      <c r="M290" s="6"/>
      <c r="N290" s="6"/>
      <c r="P290" s="6"/>
      <c r="Q290" s="6"/>
      <c r="R290" s="6"/>
      <c r="S290" s="6"/>
    </row>
    <row r="291" spans="2:19" s="3" customFormat="1" ht="12.75" customHeight="1" x14ac:dyDescent="0.3">
      <c r="B291" s="6"/>
      <c r="H291" s="6"/>
      <c r="I291" s="6"/>
      <c r="J291" s="6"/>
      <c r="K291" s="6"/>
      <c r="L291" s="6"/>
      <c r="M291" s="6"/>
      <c r="N291" s="6"/>
      <c r="P291" s="6"/>
      <c r="Q291" s="6"/>
      <c r="R291" s="6"/>
      <c r="S291" s="6"/>
    </row>
    <row r="292" spans="2:19" s="3" customFormat="1" ht="12.75" customHeight="1" x14ac:dyDescent="0.3">
      <c r="B292" s="6"/>
      <c r="H292" s="6"/>
      <c r="I292" s="6"/>
      <c r="J292" s="6"/>
      <c r="K292" s="6"/>
      <c r="L292" s="6"/>
      <c r="M292" s="6"/>
      <c r="N292" s="6"/>
      <c r="P292" s="6"/>
      <c r="Q292" s="6"/>
      <c r="R292" s="6"/>
      <c r="S292" s="6"/>
    </row>
    <row r="293" spans="2:19" s="3" customFormat="1" ht="12.75" customHeight="1" x14ac:dyDescent="0.3">
      <c r="B293" s="6"/>
      <c r="H293" s="6"/>
      <c r="I293" s="6"/>
      <c r="J293" s="6"/>
      <c r="K293" s="6"/>
      <c r="L293" s="6"/>
      <c r="M293" s="6"/>
      <c r="N293" s="6"/>
      <c r="P293" s="6"/>
      <c r="Q293" s="6"/>
      <c r="R293" s="6"/>
      <c r="S293" s="6"/>
    </row>
    <row r="294" spans="2:19" s="3" customFormat="1" ht="12.75" customHeight="1" x14ac:dyDescent="0.3">
      <c r="B294" s="6"/>
      <c r="H294" s="6"/>
      <c r="I294" s="6"/>
      <c r="J294" s="6"/>
      <c r="K294" s="6"/>
      <c r="L294" s="6"/>
      <c r="M294" s="6"/>
      <c r="N294" s="6"/>
      <c r="P294" s="6"/>
      <c r="Q294" s="6"/>
      <c r="R294" s="6"/>
      <c r="S294" s="6"/>
    </row>
    <row r="295" spans="2:19" s="3" customFormat="1" ht="12.75" customHeight="1" x14ac:dyDescent="0.3">
      <c r="B295" s="6"/>
      <c r="H295" s="6"/>
      <c r="I295" s="6"/>
      <c r="J295" s="6"/>
      <c r="K295" s="6"/>
      <c r="L295" s="6"/>
      <c r="M295" s="6"/>
      <c r="N295" s="6"/>
      <c r="P295" s="6"/>
      <c r="Q295" s="6"/>
      <c r="R295" s="6"/>
      <c r="S295" s="6"/>
    </row>
    <row r="296" spans="2:19" s="3" customFormat="1" ht="12.75" customHeight="1" x14ac:dyDescent="0.3">
      <c r="B296" s="6"/>
      <c r="H296" s="6"/>
      <c r="I296" s="6"/>
      <c r="J296" s="6"/>
      <c r="K296" s="6"/>
      <c r="L296" s="6"/>
      <c r="M296" s="6"/>
      <c r="N296" s="6"/>
      <c r="P296" s="6"/>
      <c r="Q296" s="6"/>
      <c r="R296" s="6"/>
      <c r="S296" s="6"/>
    </row>
    <row r="297" spans="2:19" s="3" customFormat="1" ht="12.75" customHeight="1" x14ac:dyDescent="0.3">
      <c r="B297" s="6"/>
      <c r="H297" s="6"/>
      <c r="I297" s="6"/>
      <c r="J297" s="6"/>
      <c r="K297" s="6"/>
      <c r="L297" s="6"/>
      <c r="M297" s="6"/>
      <c r="N297" s="6"/>
      <c r="P297" s="6"/>
      <c r="Q297" s="6"/>
      <c r="R297" s="6"/>
      <c r="S297" s="6"/>
    </row>
    <row r="298" spans="2:19" s="3" customFormat="1" ht="12.75" customHeight="1" x14ac:dyDescent="0.3">
      <c r="B298" s="6"/>
      <c r="H298" s="6"/>
      <c r="I298" s="6"/>
      <c r="J298" s="6"/>
      <c r="K298" s="6"/>
      <c r="L298" s="6"/>
      <c r="M298" s="6"/>
      <c r="N298" s="6"/>
      <c r="P298" s="6"/>
      <c r="Q298" s="6"/>
      <c r="R298" s="6"/>
      <c r="S298" s="6"/>
    </row>
    <row r="299" spans="2:19" s="3" customFormat="1" ht="12.75" customHeight="1" x14ac:dyDescent="0.3">
      <c r="B299" s="6"/>
      <c r="H299" s="6"/>
      <c r="I299" s="6"/>
      <c r="J299" s="6"/>
      <c r="K299" s="6"/>
      <c r="L299" s="6"/>
      <c r="M299" s="6"/>
      <c r="N299" s="6"/>
      <c r="P299" s="6"/>
      <c r="Q299" s="6"/>
      <c r="R299" s="6"/>
      <c r="S299" s="6"/>
    </row>
    <row r="300" spans="2:19" s="3" customFormat="1" ht="12.75" customHeight="1" x14ac:dyDescent="0.3">
      <c r="B300" s="6"/>
      <c r="H300" s="6"/>
      <c r="I300" s="6"/>
      <c r="J300" s="6"/>
      <c r="K300" s="6"/>
      <c r="L300" s="6"/>
      <c r="M300" s="6"/>
      <c r="N300" s="6"/>
      <c r="P300" s="6"/>
      <c r="Q300" s="6"/>
      <c r="R300" s="6"/>
      <c r="S300" s="6"/>
    </row>
    <row r="301" spans="2:19" s="3" customFormat="1" ht="12.75" customHeight="1" x14ac:dyDescent="0.3">
      <c r="B301" s="6"/>
      <c r="H301" s="6"/>
      <c r="I301" s="6"/>
      <c r="J301" s="6"/>
      <c r="K301" s="6"/>
      <c r="L301" s="6"/>
      <c r="M301" s="6"/>
      <c r="N301" s="6"/>
      <c r="P301" s="6"/>
      <c r="Q301" s="6"/>
      <c r="R301" s="6"/>
      <c r="S301" s="6"/>
    </row>
    <row r="302" spans="2:19" s="3" customFormat="1" ht="12.75" customHeight="1" x14ac:dyDescent="0.3">
      <c r="B302" s="6"/>
      <c r="H302" s="6"/>
      <c r="I302" s="6"/>
      <c r="J302" s="6"/>
      <c r="K302" s="6"/>
      <c r="L302" s="6"/>
      <c r="M302" s="6"/>
      <c r="N302" s="6"/>
      <c r="P302" s="6"/>
      <c r="Q302" s="6"/>
      <c r="R302" s="6"/>
      <c r="S302" s="6"/>
    </row>
    <row r="303" spans="2:19" s="3" customFormat="1" ht="12.75" customHeight="1" x14ac:dyDescent="0.3">
      <c r="B303" s="6"/>
      <c r="H303" s="6"/>
      <c r="I303" s="6"/>
      <c r="J303" s="6"/>
      <c r="K303" s="6"/>
      <c r="L303" s="6"/>
      <c r="M303" s="6"/>
      <c r="N303" s="6"/>
      <c r="P303" s="6"/>
      <c r="Q303" s="6"/>
      <c r="R303" s="6"/>
      <c r="S303" s="6"/>
    </row>
    <row r="304" spans="2:19" s="3" customFormat="1" ht="12.75" customHeight="1" x14ac:dyDescent="0.3">
      <c r="B304" s="6"/>
      <c r="H304" s="6"/>
      <c r="I304" s="6"/>
      <c r="J304" s="6"/>
      <c r="K304" s="6"/>
      <c r="L304" s="6"/>
      <c r="M304" s="6"/>
      <c r="N304" s="6"/>
      <c r="P304" s="6"/>
      <c r="Q304" s="6"/>
      <c r="R304" s="6"/>
      <c r="S304" s="6"/>
    </row>
    <row r="305" spans="2:19" s="3" customFormat="1" ht="12.75" customHeight="1" x14ac:dyDescent="0.3">
      <c r="B305" s="6"/>
      <c r="H305" s="6"/>
      <c r="I305" s="6"/>
      <c r="J305" s="6"/>
      <c r="K305" s="6"/>
      <c r="L305" s="6"/>
      <c r="M305" s="6"/>
      <c r="N305" s="6"/>
      <c r="P305" s="6"/>
      <c r="Q305" s="6"/>
      <c r="R305" s="6"/>
      <c r="S305" s="6"/>
    </row>
    <row r="306" spans="2:19" s="3" customFormat="1" ht="12.75" customHeight="1" x14ac:dyDescent="0.3">
      <c r="B306" s="6"/>
      <c r="H306" s="6"/>
      <c r="I306" s="6"/>
      <c r="J306" s="6"/>
      <c r="K306" s="6"/>
      <c r="L306" s="6"/>
      <c r="M306" s="6"/>
      <c r="N306" s="6"/>
      <c r="P306" s="6"/>
      <c r="Q306" s="6"/>
      <c r="R306" s="6"/>
      <c r="S306" s="6"/>
    </row>
    <row r="307" spans="2:19" s="3" customFormat="1" ht="12.75" customHeight="1" x14ac:dyDescent="0.3">
      <c r="B307" s="6"/>
      <c r="H307" s="6"/>
      <c r="I307" s="6"/>
      <c r="J307" s="6"/>
      <c r="K307" s="6"/>
      <c r="L307" s="6"/>
      <c r="M307" s="6"/>
      <c r="N307" s="6"/>
      <c r="P307" s="6"/>
      <c r="Q307" s="6"/>
      <c r="R307" s="6"/>
      <c r="S307" s="6"/>
    </row>
    <row r="308" spans="2:19" s="3" customFormat="1" ht="12.75" customHeight="1" x14ac:dyDescent="0.3">
      <c r="B308" s="6"/>
      <c r="H308" s="6"/>
      <c r="I308" s="6"/>
      <c r="J308" s="6"/>
      <c r="K308" s="6"/>
      <c r="L308" s="6"/>
      <c r="M308" s="6"/>
      <c r="N308" s="6"/>
      <c r="P308" s="6"/>
      <c r="Q308" s="6"/>
      <c r="R308" s="6"/>
      <c r="S308" s="6"/>
    </row>
    <row r="309" spans="2:19" s="3" customFormat="1" ht="12.75" customHeight="1" x14ac:dyDescent="0.3">
      <c r="B309" s="6"/>
      <c r="H309" s="6"/>
      <c r="I309" s="6"/>
      <c r="J309" s="6"/>
      <c r="K309" s="6"/>
      <c r="L309" s="6"/>
      <c r="M309" s="6"/>
      <c r="N309" s="6"/>
      <c r="P309" s="6"/>
      <c r="Q309" s="6"/>
      <c r="R309" s="6"/>
      <c r="S309" s="6"/>
    </row>
    <row r="310" spans="2:19" s="3" customFormat="1" ht="12.75" customHeight="1" x14ac:dyDescent="0.3">
      <c r="B310" s="6"/>
      <c r="H310" s="6"/>
      <c r="I310" s="6"/>
      <c r="J310" s="6"/>
      <c r="K310" s="6"/>
      <c r="L310" s="6"/>
      <c r="M310" s="6"/>
      <c r="N310" s="6"/>
      <c r="P310" s="6"/>
      <c r="Q310" s="6"/>
      <c r="R310" s="6"/>
      <c r="S310" s="6"/>
    </row>
    <row r="311" spans="2:19" s="3" customFormat="1" ht="12.75" customHeight="1" x14ac:dyDescent="0.3">
      <c r="B311" s="6"/>
      <c r="H311" s="6"/>
      <c r="I311" s="6"/>
      <c r="J311" s="6"/>
      <c r="K311" s="6"/>
      <c r="L311" s="6"/>
      <c r="M311" s="6"/>
      <c r="N311" s="6"/>
      <c r="P311" s="6"/>
      <c r="Q311" s="6"/>
      <c r="R311" s="6"/>
      <c r="S311" s="6"/>
    </row>
    <row r="312" spans="2:19" s="3" customFormat="1" ht="12.75" customHeight="1" x14ac:dyDescent="0.3">
      <c r="B312" s="6"/>
      <c r="H312" s="6"/>
      <c r="I312" s="6"/>
      <c r="J312" s="6"/>
      <c r="K312" s="6"/>
      <c r="L312" s="6"/>
      <c r="M312" s="6"/>
      <c r="N312" s="6"/>
      <c r="P312" s="6"/>
      <c r="Q312" s="6"/>
      <c r="R312" s="6"/>
      <c r="S312" s="6"/>
    </row>
    <row r="313" spans="2:19" s="3" customFormat="1" ht="12.75" customHeight="1" x14ac:dyDescent="0.3">
      <c r="B313" s="6"/>
      <c r="H313" s="6"/>
      <c r="I313" s="6"/>
      <c r="J313" s="6"/>
      <c r="K313" s="6"/>
      <c r="L313" s="6"/>
      <c r="M313" s="6"/>
      <c r="N313" s="6"/>
      <c r="P313" s="6"/>
      <c r="Q313" s="6"/>
      <c r="R313" s="6"/>
      <c r="S313" s="6"/>
    </row>
    <row r="314" spans="2:19" s="3" customFormat="1" ht="12.75" customHeight="1" x14ac:dyDescent="0.3">
      <c r="B314" s="6"/>
      <c r="H314" s="6"/>
      <c r="I314" s="6"/>
      <c r="J314" s="6"/>
      <c r="K314" s="6"/>
      <c r="L314" s="6"/>
      <c r="M314" s="6"/>
      <c r="N314" s="6"/>
      <c r="P314" s="6"/>
      <c r="Q314" s="6"/>
      <c r="R314" s="6"/>
      <c r="S314" s="6"/>
    </row>
    <row r="315" spans="2:19" s="3" customFormat="1" ht="12.75" customHeight="1" x14ac:dyDescent="0.3">
      <c r="B315" s="6"/>
      <c r="H315" s="6"/>
      <c r="I315" s="6"/>
      <c r="J315" s="6"/>
      <c r="K315" s="6"/>
      <c r="L315" s="6"/>
      <c r="M315" s="6"/>
      <c r="N315" s="6"/>
      <c r="P315" s="6"/>
      <c r="Q315" s="6"/>
      <c r="R315" s="6"/>
      <c r="S315" s="6"/>
    </row>
    <row r="316" spans="2:19" s="3" customFormat="1" ht="12.75" customHeight="1" x14ac:dyDescent="0.3">
      <c r="B316" s="6"/>
      <c r="H316" s="6"/>
      <c r="I316" s="6"/>
      <c r="J316" s="6"/>
      <c r="K316" s="6"/>
      <c r="L316" s="6"/>
      <c r="M316" s="6"/>
      <c r="N316" s="6"/>
      <c r="P316" s="6"/>
      <c r="Q316" s="6"/>
      <c r="R316" s="6"/>
      <c r="S316" s="6"/>
    </row>
    <row r="317" spans="2:19" s="3" customFormat="1" ht="12.75" customHeight="1" x14ac:dyDescent="0.3">
      <c r="B317" s="6"/>
      <c r="H317" s="6"/>
      <c r="I317" s="6"/>
      <c r="J317" s="6"/>
      <c r="K317" s="6"/>
      <c r="L317" s="6"/>
      <c r="M317" s="6"/>
      <c r="N317" s="6"/>
      <c r="P317" s="6"/>
      <c r="Q317" s="6"/>
      <c r="R317" s="6"/>
      <c r="S317" s="6"/>
    </row>
    <row r="318" spans="2:19" s="3" customFormat="1" ht="12.75" customHeight="1" x14ac:dyDescent="0.3">
      <c r="B318" s="6"/>
      <c r="H318" s="6"/>
      <c r="I318" s="6"/>
      <c r="J318" s="6"/>
      <c r="K318" s="6"/>
      <c r="L318" s="6"/>
      <c r="M318" s="6"/>
      <c r="N318" s="6"/>
      <c r="P318" s="6"/>
      <c r="Q318" s="6"/>
      <c r="R318" s="6"/>
      <c r="S318" s="6"/>
    </row>
    <row r="319" spans="2:19" s="3" customFormat="1" ht="12.75" customHeight="1" x14ac:dyDescent="0.3">
      <c r="B319" s="6"/>
      <c r="H319" s="6"/>
      <c r="I319" s="6"/>
      <c r="J319" s="6"/>
      <c r="K319" s="6"/>
      <c r="L319" s="6"/>
      <c r="M319" s="6"/>
      <c r="N319" s="6"/>
      <c r="P319" s="6"/>
      <c r="Q319" s="6"/>
      <c r="R319" s="6"/>
      <c r="S319" s="6"/>
    </row>
    <row r="320" spans="2:19" s="3" customFormat="1" ht="12.75" customHeight="1" x14ac:dyDescent="0.3">
      <c r="B320" s="6"/>
      <c r="H320" s="6"/>
      <c r="I320" s="6"/>
      <c r="J320" s="6"/>
      <c r="K320" s="6"/>
      <c r="L320" s="6"/>
      <c r="M320" s="6"/>
      <c r="N320" s="6"/>
      <c r="P320" s="6"/>
      <c r="Q320" s="6"/>
      <c r="R320" s="6"/>
      <c r="S320" s="6"/>
    </row>
    <row r="321" spans="2:19" s="3" customFormat="1" ht="12.75" customHeight="1" x14ac:dyDescent="0.3">
      <c r="B321" s="6"/>
      <c r="H321" s="6"/>
      <c r="I321" s="6"/>
      <c r="J321" s="6"/>
      <c r="K321" s="6"/>
      <c r="L321" s="6"/>
      <c r="M321" s="6"/>
      <c r="N321" s="6"/>
      <c r="P321" s="6"/>
      <c r="Q321" s="6"/>
      <c r="R321" s="6"/>
      <c r="S321" s="6"/>
    </row>
    <row r="322" spans="2:19" s="3" customFormat="1" ht="12.75" customHeight="1" x14ac:dyDescent="0.3">
      <c r="B322" s="6"/>
      <c r="H322" s="6"/>
      <c r="I322" s="6"/>
      <c r="J322" s="6"/>
      <c r="K322" s="6"/>
      <c r="L322" s="6"/>
      <c r="M322" s="6"/>
      <c r="N322" s="6"/>
      <c r="P322" s="6"/>
      <c r="Q322" s="6"/>
      <c r="R322" s="6"/>
      <c r="S322" s="6"/>
    </row>
    <row r="323" spans="2:19" s="3" customFormat="1" ht="12.75" customHeight="1" x14ac:dyDescent="0.3">
      <c r="B323" s="6"/>
      <c r="H323" s="6"/>
      <c r="I323" s="6"/>
      <c r="J323" s="6"/>
      <c r="K323" s="6"/>
      <c r="L323" s="6"/>
      <c r="M323" s="6"/>
      <c r="N323" s="6"/>
      <c r="P323" s="6"/>
      <c r="Q323" s="6"/>
      <c r="R323" s="6"/>
      <c r="S323" s="6"/>
    </row>
    <row r="324" spans="2:19" s="3" customFormat="1" ht="12.75" customHeight="1" x14ac:dyDescent="0.3">
      <c r="B324" s="6"/>
      <c r="H324" s="6"/>
      <c r="I324" s="6"/>
      <c r="J324" s="6"/>
      <c r="K324" s="6"/>
      <c r="L324" s="6"/>
      <c r="M324" s="6"/>
      <c r="N324" s="6"/>
      <c r="P324" s="6"/>
      <c r="Q324" s="6"/>
      <c r="R324" s="6"/>
      <c r="S324" s="6"/>
    </row>
    <row r="325" spans="2:19" s="3" customFormat="1" ht="12.75" customHeight="1" x14ac:dyDescent="0.3">
      <c r="B325" s="6"/>
      <c r="H325" s="6"/>
      <c r="I325" s="6"/>
      <c r="J325" s="6"/>
      <c r="K325" s="6"/>
      <c r="L325" s="6"/>
      <c r="M325" s="6"/>
      <c r="N325" s="6"/>
      <c r="P325" s="6"/>
      <c r="Q325" s="6"/>
      <c r="R325" s="6"/>
      <c r="S325" s="6"/>
    </row>
    <row r="326" spans="2:19" s="3" customFormat="1" ht="12.75" customHeight="1" x14ac:dyDescent="0.3">
      <c r="B326" s="6"/>
      <c r="H326" s="6"/>
      <c r="I326" s="6"/>
      <c r="J326" s="6"/>
      <c r="K326" s="6"/>
      <c r="L326" s="6"/>
      <c r="M326" s="6"/>
      <c r="N326" s="6"/>
      <c r="P326" s="6"/>
      <c r="Q326" s="6"/>
      <c r="R326" s="6"/>
      <c r="S326" s="6"/>
    </row>
    <row r="327" spans="2:19" s="3" customFormat="1" ht="12.75" customHeight="1" x14ac:dyDescent="0.3">
      <c r="B327" s="6"/>
      <c r="H327" s="6"/>
      <c r="I327" s="6"/>
      <c r="J327" s="6"/>
      <c r="K327" s="6"/>
      <c r="L327" s="6"/>
      <c r="M327" s="6"/>
      <c r="N327" s="6"/>
      <c r="P327" s="6"/>
      <c r="Q327" s="6"/>
      <c r="R327" s="6"/>
      <c r="S327" s="6"/>
    </row>
    <row r="328" spans="2:19" s="3" customFormat="1" ht="12.75" customHeight="1" x14ac:dyDescent="0.3">
      <c r="B328" s="6"/>
      <c r="H328" s="6"/>
      <c r="I328" s="6"/>
      <c r="J328" s="6"/>
      <c r="K328" s="6"/>
      <c r="L328" s="6"/>
      <c r="M328" s="6"/>
      <c r="N328" s="6"/>
      <c r="P328" s="6"/>
      <c r="Q328" s="6"/>
      <c r="R328" s="6"/>
      <c r="S328" s="6"/>
    </row>
    <row r="329" spans="2:19" s="3" customFormat="1" ht="12.75" customHeight="1" x14ac:dyDescent="0.3">
      <c r="B329" s="6"/>
      <c r="H329" s="6"/>
      <c r="I329" s="6"/>
      <c r="J329" s="6"/>
      <c r="K329" s="6"/>
      <c r="L329" s="6"/>
      <c r="M329" s="6"/>
      <c r="N329" s="6"/>
      <c r="P329" s="6"/>
      <c r="Q329" s="6"/>
      <c r="R329" s="6"/>
      <c r="S329" s="6"/>
    </row>
    <row r="330" spans="2:19" s="3" customFormat="1" ht="12.75" customHeight="1" x14ac:dyDescent="0.3">
      <c r="B330" s="6"/>
      <c r="H330" s="6"/>
      <c r="I330" s="6"/>
      <c r="J330" s="6"/>
      <c r="K330" s="6"/>
      <c r="L330" s="6"/>
      <c r="M330" s="6"/>
      <c r="N330" s="6"/>
      <c r="P330" s="6"/>
      <c r="Q330" s="6"/>
      <c r="R330" s="6"/>
      <c r="S330" s="6"/>
    </row>
    <row r="331" spans="2:19" s="3" customFormat="1" ht="12.75" customHeight="1" x14ac:dyDescent="0.3">
      <c r="B331" s="6"/>
      <c r="H331" s="6"/>
      <c r="I331" s="6"/>
      <c r="J331" s="6"/>
      <c r="K331" s="6"/>
      <c r="L331" s="6"/>
      <c r="M331" s="6"/>
      <c r="N331" s="6"/>
      <c r="P331" s="6"/>
      <c r="Q331" s="6"/>
      <c r="R331" s="6"/>
      <c r="S331" s="6"/>
    </row>
    <row r="332" spans="2:19" s="3" customFormat="1" ht="12.75" customHeight="1" x14ac:dyDescent="0.3">
      <c r="B332" s="6"/>
      <c r="H332" s="6"/>
      <c r="I332" s="6"/>
      <c r="J332" s="6"/>
      <c r="K332" s="6"/>
      <c r="L332" s="6"/>
      <c r="M332" s="6"/>
      <c r="N332" s="6"/>
      <c r="P332" s="6"/>
      <c r="Q332" s="6"/>
      <c r="R332" s="6"/>
      <c r="S332" s="6"/>
    </row>
    <row r="333" spans="2:19" s="3" customFormat="1" ht="12.75" customHeight="1" x14ac:dyDescent="0.3">
      <c r="B333" s="6"/>
      <c r="H333" s="6"/>
      <c r="I333" s="6"/>
      <c r="J333" s="6"/>
      <c r="K333" s="6"/>
      <c r="L333" s="6"/>
      <c r="M333" s="6"/>
      <c r="N333" s="6"/>
      <c r="P333" s="6"/>
      <c r="Q333" s="6"/>
      <c r="R333" s="6"/>
      <c r="S333" s="6"/>
    </row>
    <row r="334" spans="2:19" s="3" customFormat="1" ht="12.75" customHeight="1" x14ac:dyDescent="0.3">
      <c r="B334" s="6"/>
      <c r="H334" s="6"/>
      <c r="I334" s="6"/>
      <c r="J334" s="6"/>
      <c r="K334" s="6"/>
      <c r="L334" s="6"/>
      <c r="M334" s="6"/>
      <c r="N334" s="6"/>
      <c r="P334" s="6"/>
      <c r="Q334" s="6"/>
      <c r="R334" s="6"/>
      <c r="S334" s="6"/>
    </row>
    <row r="335" spans="2:19" s="3" customFormat="1" ht="12.75" customHeight="1" x14ac:dyDescent="0.3">
      <c r="B335" s="6"/>
      <c r="H335" s="6"/>
      <c r="I335" s="6"/>
      <c r="J335" s="6"/>
      <c r="K335" s="6"/>
      <c r="L335" s="6"/>
      <c r="M335" s="6"/>
      <c r="N335" s="6"/>
      <c r="P335" s="6"/>
      <c r="Q335" s="6"/>
      <c r="R335" s="6"/>
      <c r="S335" s="6"/>
    </row>
    <row r="336" spans="2:19" s="3" customFormat="1" ht="12.75" customHeight="1" x14ac:dyDescent="0.3">
      <c r="B336" s="6"/>
      <c r="H336" s="6"/>
      <c r="I336" s="6"/>
      <c r="J336" s="6"/>
      <c r="K336" s="6"/>
      <c r="L336" s="6"/>
      <c r="M336" s="6"/>
      <c r="N336" s="6"/>
      <c r="P336" s="6"/>
      <c r="Q336" s="6"/>
      <c r="R336" s="6"/>
      <c r="S336" s="6"/>
    </row>
    <row r="337" spans="2:19" s="3" customFormat="1" ht="12.75" customHeight="1" x14ac:dyDescent="0.3">
      <c r="B337" s="6"/>
      <c r="H337" s="6"/>
      <c r="I337" s="6"/>
      <c r="J337" s="6"/>
      <c r="K337" s="6"/>
      <c r="L337" s="6"/>
      <c r="M337" s="6"/>
      <c r="N337" s="6"/>
      <c r="P337" s="6"/>
      <c r="Q337" s="6"/>
      <c r="R337" s="6"/>
      <c r="S337" s="6"/>
    </row>
    <row r="338" spans="2:19" s="3" customFormat="1" ht="12.75" customHeight="1" x14ac:dyDescent="0.3">
      <c r="B338" s="6"/>
      <c r="H338" s="6"/>
      <c r="I338" s="6"/>
      <c r="J338" s="6"/>
      <c r="K338" s="6"/>
      <c r="L338" s="6"/>
      <c r="M338" s="6"/>
      <c r="N338" s="6"/>
      <c r="P338" s="6"/>
      <c r="Q338" s="6"/>
      <c r="R338" s="6"/>
      <c r="S338" s="6"/>
    </row>
    <row r="339" spans="2:19" s="3" customFormat="1" ht="12.75" customHeight="1" x14ac:dyDescent="0.3">
      <c r="B339" s="6"/>
      <c r="H339" s="6"/>
      <c r="I339" s="6"/>
      <c r="J339" s="6"/>
      <c r="K339" s="6"/>
      <c r="L339" s="6"/>
      <c r="M339" s="6"/>
      <c r="N339" s="6"/>
      <c r="P339" s="6"/>
      <c r="Q339" s="6"/>
      <c r="R339" s="6"/>
      <c r="S339" s="6"/>
    </row>
    <row r="340" spans="2:19" s="3" customFormat="1" ht="12.75" customHeight="1" x14ac:dyDescent="0.3">
      <c r="B340" s="6"/>
      <c r="H340" s="6"/>
      <c r="I340" s="6"/>
      <c r="J340" s="6"/>
      <c r="K340" s="6"/>
      <c r="L340" s="6"/>
      <c r="M340" s="6"/>
      <c r="N340" s="6"/>
      <c r="P340" s="6"/>
      <c r="Q340" s="6"/>
      <c r="R340" s="6"/>
      <c r="S340" s="6"/>
    </row>
    <row r="341" spans="2:19" s="3" customFormat="1" ht="12.75" customHeight="1" x14ac:dyDescent="0.3">
      <c r="B341" s="6"/>
      <c r="H341" s="6"/>
      <c r="I341" s="6"/>
      <c r="J341" s="6"/>
      <c r="K341" s="6"/>
      <c r="L341" s="6"/>
      <c r="M341" s="6"/>
      <c r="N341" s="6"/>
      <c r="P341" s="6"/>
      <c r="Q341" s="6"/>
      <c r="R341" s="6"/>
      <c r="S341" s="6"/>
    </row>
    <row r="342" spans="2:19" s="3" customFormat="1" ht="12.75" customHeight="1" x14ac:dyDescent="0.3">
      <c r="B342" s="6"/>
      <c r="H342" s="6"/>
      <c r="I342" s="6"/>
      <c r="J342" s="6"/>
      <c r="K342" s="6"/>
      <c r="L342" s="6"/>
      <c r="M342" s="6"/>
      <c r="N342" s="6"/>
      <c r="P342" s="6"/>
      <c r="Q342" s="6"/>
      <c r="R342" s="6"/>
      <c r="S342" s="6"/>
    </row>
    <row r="343" spans="2:19" s="3" customFormat="1" ht="12.75" customHeight="1" x14ac:dyDescent="0.3">
      <c r="B343" s="6"/>
      <c r="H343" s="6"/>
      <c r="I343" s="6"/>
      <c r="J343" s="6"/>
      <c r="K343" s="6"/>
      <c r="L343" s="6"/>
      <c r="M343" s="6"/>
      <c r="N343" s="6"/>
      <c r="P343" s="6"/>
      <c r="Q343" s="6"/>
      <c r="R343" s="6"/>
      <c r="S343" s="6"/>
    </row>
    <row r="344" spans="2:19" s="3" customFormat="1" ht="12.75" customHeight="1" x14ac:dyDescent="0.3">
      <c r="B344" s="6"/>
      <c r="H344" s="6"/>
      <c r="I344" s="6"/>
      <c r="J344" s="6"/>
      <c r="K344" s="6"/>
      <c r="L344" s="6"/>
      <c r="M344" s="6"/>
      <c r="N344" s="6"/>
      <c r="P344" s="6"/>
      <c r="Q344" s="6"/>
      <c r="R344" s="6"/>
      <c r="S344" s="6"/>
    </row>
    <row r="345" spans="2:19" s="3" customFormat="1" ht="12.75" customHeight="1" x14ac:dyDescent="0.3">
      <c r="B345" s="6"/>
      <c r="H345" s="6"/>
      <c r="I345" s="6"/>
      <c r="J345" s="6"/>
      <c r="K345" s="6"/>
      <c r="L345" s="6"/>
      <c r="M345" s="6"/>
      <c r="N345" s="6"/>
      <c r="P345" s="6"/>
      <c r="Q345" s="6"/>
      <c r="R345" s="6"/>
      <c r="S345" s="6"/>
    </row>
    <row r="346" spans="2:19" s="3" customFormat="1" ht="12.75" customHeight="1" x14ac:dyDescent="0.3">
      <c r="B346" s="6"/>
      <c r="H346" s="6"/>
      <c r="I346" s="6"/>
      <c r="J346" s="6"/>
      <c r="K346" s="6"/>
      <c r="L346" s="6"/>
      <c r="M346" s="6"/>
      <c r="N346" s="6"/>
      <c r="P346" s="6"/>
      <c r="Q346" s="6"/>
      <c r="R346" s="6"/>
      <c r="S346" s="6"/>
    </row>
    <row r="347" spans="2:19" s="3" customFormat="1" ht="12.75" customHeight="1" x14ac:dyDescent="0.3">
      <c r="B347" s="6"/>
      <c r="H347" s="6"/>
      <c r="I347" s="6"/>
      <c r="J347" s="6"/>
      <c r="K347" s="6"/>
      <c r="L347" s="6"/>
      <c r="M347" s="6"/>
      <c r="N347" s="6"/>
      <c r="P347" s="6"/>
      <c r="Q347" s="6"/>
      <c r="R347" s="6"/>
      <c r="S347" s="6"/>
    </row>
    <row r="348" spans="2:19" s="3" customFormat="1" ht="12.75" customHeight="1" x14ac:dyDescent="0.3">
      <c r="B348" s="6"/>
      <c r="H348" s="6"/>
      <c r="I348" s="6"/>
      <c r="J348" s="6"/>
      <c r="K348" s="6"/>
      <c r="L348" s="6"/>
      <c r="M348" s="6"/>
      <c r="N348" s="6"/>
      <c r="P348" s="6"/>
      <c r="Q348" s="6"/>
      <c r="R348" s="6"/>
      <c r="S348" s="6"/>
    </row>
    <row r="349" spans="2:19" s="3" customFormat="1" ht="12.75" customHeight="1" x14ac:dyDescent="0.3">
      <c r="B349" s="6"/>
      <c r="H349" s="6"/>
      <c r="I349" s="6"/>
      <c r="J349" s="6"/>
      <c r="K349" s="6"/>
      <c r="L349" s="6"/>
      <c r="M349" s="6"/>
      <c r="N349" s="6"/>
      <c r="P349" s="6"/>
      <c r="Q349" s="6"/>
      <c r="R349" s="6"/>
      <c r="S349" s="6"/>
    </row>
    <row r="350" spans="2:19" s="3" customFormat="1" ht="12.75" customHeight="1" x14ac:dyDescent="0.3">
      <c r="B350" s="6"/>
      <c r="H350" s="6"/>
      <c r="I350" s="6"/>
      <c r="J350" s="6"/>
      <c r="K350" s="6"/>
      <c r="L350" s="6"/>
      <c r="M350" s="6"/>
      <c r="N350" s="6"/>
      <c r="P350" s="6"/>
      <c r="Q350" s="6"/>
      <c r="R350" s="6"/>
      <c r="S350" s="6"/>
    </row>
    <row r="351" spans="2:19" s="3" customFormat="1" ht="12.75" customHeight="1" x14ac:dyDescent="0.3">
      <c r="B351" s="6"/>
      <c r="H351" s="6"/>
      <c r="I351" s="6"/>
      <c r="J351" s="6"/>
      <c r="K351" s="6"/>
      <c r="L351" s="6"/>
      <c r="M351" s="6"/>
      <c r="N351" s="6"/>
      <c r="P351" s="6"/>
      <c r="Q351" s="6"/>
      <c r="R351" s="6"/>
      <c r="S351" s="6"/>
    </row>
    <row r="352" spans="2:19" s="3" customFormat="1" ht="12.75" customHeight="1" x14ac:dyDescent="0.3">
      <c r="B352" s="6"/>
      <c r="H352" s="6"/>
      <c r="I352" s="6"/>
      <c r="J352" s="6"/>
      <c r="K352" s="6"/>
      <c r="L352" s="6"/>
      <c r="M352" s="6"/>
      <c r="N352" s="6"/>
      <c r="P352" s="6"/>
      <c r="Q352" s="6"/>
      <c r="R352" s="6"/>
      <c r="S352" s="6"/>
    </row>
    <row r="353" spans="2:19" s="3" customFormat="1" ht="12.75" customHeight="1" x14ac:dyDescent="0.3">
      <c r="B353" s="6"/>
      <c r="H353" s="6"/>
      <c r="I353" s="6"/>
      <c r="J353" s="6"/>
      <c r="K353" s="6"/>
      <c r="L353" s="6"/>
      <c r="M353" s="6"/>
      <c r="N353" s="6"/>
      <c r="P353" s="6"/>
      <c r="Q353" s="6"/>
      <c r="R353" s="6"/>
      <c r="S353" s="6"/>
    </row>
    <row r="354" spans="2:19" s="3" customFormat="1" ht="12.75" customHeight="1" x14ac:dyDescent="0.3">
      <c r="B354" s="6"/>
      <c r="H354" s="6"/>
      <c r="I354" s="6"/>
      <c r="J354" s="6"/>
      <c r="K354" s="6"/>
      <c r="L354" s="6"/>
      <c r="M354" s="6"/>
      <c r="N354" s="6"/>
      <c r="P354" s="6"/>
      <c r="Q354" s="6"/>
      <c r="R354" s="6"/>
      <c r="S354" s="6"/>
    </row>
    <row r="355" spans="2:19" s="3" customFormat="1" ht="12.75" customHeight="1" x14ac:dyDescent="0.3">
      <c r="B355" s="6"/>
      <c r="H355" s="6"/>
      <c r="I355" s="6"/>
      <c r="J355" s="6"/>
      <c r="K355" s="6"/>
      <c r="L355" s="6"/>
      <c r="M355" s="6"/>
      <c r="N355" s="6"/>
      <c r="P355" s="6"/>
      <c r="Q355" s="6"/>
      <c r="R355" s="6"/>
      <c r="S355" s="6"/>
    </row>
    <row r="356" spans="2:19" s="3" customFormat="1" ht="12.75" customHeight="1" x14ac:dyDescent="0.3">
      <c r="B356" s="6"/>
      <c r="H356" s="6"/>
      <c r="I356" s="6"/>
      <c r="J356" s="6"/>
      <c r="K356" s="6"/>
      <c r="L356" s="6"/>
      <c r="M356" s="6"/>
      <c r="N356" s="6"/>
      <c r="P356" s="6"/>
      <c r="Q356" s="6"/>
      <c r="R356" s="6"/>
      <c r="S356" s="6"/>
    </row>
    <row r="357" spans="2:19" s="3" customFormat="1" ht="12.75" customHeight="1" x14ac:dyDescent="0.3">
      <c r="B357" s="6"/>
      <c r="H357" s="6"/>
      <c r="I357" s="6"/>
      <c r="J357" s="6"/>
      <c r="K357" s="6"/>
      <c r="L357" s="6"/>
      <c r="M357" s="6"/>
      <c r="N357" s="6"/>
      <c r="P357" s="6"/>
      <c r="Q357" s="6"/>
      <c r="R357" s="6"/>
      <c r="S357" s="6"/>
    </row>
    <row r="358" spans="2:19" s="3" customFormat="1" ht="12.75" customHeight="1" x14ac:dyDescent="0.3">
      <c r="B358" s="6"/>
      <c r="H358" s="6"/>
      <c r="I358" s="6"/>
      <c r="J358" s="6"/>
      <c r="K358" s="6"/>
      <c r="L358" s="6"/>
      <c r="M358" s="6"/>
      <c r="N358" s="6"/>
      <c r="P358" s="6"/>
      <c r="Q358" s="6"/>
      <c r="R358" s="6"/>
      <c r="S358" s="6"/>
    </row>
    <row r="359" spans="2:19" s="3" customFormat="1" ht="12.75" customHeight="1" x14ac:dyDescent="0.3">
      <c r="B359" s="6"/>
      <c r="H359" s="6"/>
      <c r="I359" s="6"/>
      <c r="J359" s="6"/>
      <c r="K359" s="6"/>
      <c r="L359" s="6"/>
      <c r="M359" s="6"/>
      <c r="N359" s="6"/>
      <c r="P359" s="6"/>
      <c r="Q359" s="6"/>
      <c r="R359" s="6"/>
      <c r="S359" s="6"/>
    </row>
    <row r="360" spans="2:19" s="3" customFormat="1" ht="12.75" customHeight="1" x14ac:dyDescent="0.3">
      <c r="B360" s="6"/>
      <c r="H360" s="6"/>
      <c r="I360" s="6"/>
      <c r="J360" s="6"/>
      <c r="K360" s="6"/>
      <c r="L360" s="6"/>
      <c r="M360" s="6"/>
      <c r="N360" s="6"/>
      <c r="P360" s="6"/>
      <c r="Q360" s="6"/>
      <c r="R360" s="6"/>
      <c r="S360" s="6"/>
    </row>
    <row r="361" spans="2:19" s="3" customFormat="1" ht="12.75" customHeight="1" x14ac:dyDescent="0.3">
      <c r="B361" s="6"/>
      <c r="H361" s="6"/>
      <c r="I361" s="6"/>
      <c r="J361" s="6"/>
      <c r="K361" s="6"/>
      <c r="L361" s="6"/>
      <c r="M361" s="6"/>
      <c r="N361" s="6"/>
      <c r="P361" s="6"/>
      <c r="Q361" s="6"/>
      <c r="R361" s="6"/>
      <c r="S361" s="6"/>
    </row>
    <row r="362" spans="2:19" s="3" customFormat="1" ht="12.75" customHeight="1" x14ac:dyDescent="0.3">
      <c r="B362" s="6"/>
      <c r="H362" s="6"/>
      <c r="I362" s="6"/>
      <c r="J362" s="6"/>
      <c r="K362" s="6"/>
      <c r="L362" s="6"/>
      <c r="M362" s="6"/>
      <c r="N362" s="6"/>
      <c r="P362" s="6"/>
      <c r="Q362" s="6"/>
      <c r="R362" s="6"/>
      <c r="S362" s="6"/>
    </row>
    <row r="363" spans="2:19" s="3" customFormat="1" ht="12.75" customHeight="1" x14ac:dyDescent="0.3">
      <c r="B363" s="6"/>
      <c r="H363" s="6"/>
      <c r="I363" s="6"/>
      <c r="J363" s="6"/>
      <c r="K363" s="6"/>
      <c r="L363" s="6"/>
      <c r="M363" s="6"/>
      <c r="N363" s="6"/>
      <c r="P363" s="6"/>
      <c r="Q363" s="6"/>
      <c r="R363" s="6"/>
      <c r="S363" s="6"/>
    </row>
    <row r="364" spans="2:19" s="3" customFormat="1" ht="12.75" customHeight="1" x14ac:dyDescent="0.3">
      <c r="B364" s="6"/>
      <c r="H364" s="6"/>
      <c r="I364" s="6"/>
      <c r="J364" s="6"/>
      <c r="K364" s="6"/>
      <c r="L364" s="6"/>
      <c r="M364" s="6"/>
      <c r="N364" s="6"/>
      <c r="P364" s="6"/>
      <c r="Q364" s="6"/>
      <c r="R364" s="6"/>
      <c r="S364" s="6"/>
    </row>
    <row r="365" spans="2:19" s="3" customFormat="1" ht="12.75" customHeight="1" x14ac:dyDescent="0.3">
      <c r="B365" s="6"/>
      <c r="H365" s="6"/>
      <c r="I365" s="6"/>
      <c r="J365" s="6"/>
      <c r="K365" s="6"/>
      <c r="L365" s="6"/>
      <c r="M365" s="6"/>
      <c r="N365" s="6"/>
      <c r="P365" s="6"/>
      <c r="Q365" s="6"/>
      <c r="R365" s="6"/>
      <c r="S365" s="6"/>
    </row>
    <row r="366" spans="2:19" s="3" customFormat="1" ht="12.75" customHeight="1" x14ac:dyDescent="0.3">
      <c r="B366" s="6"/>
      <c r="H366" s="6"/>
      <c r="I366" s="6"/>
      <c r="J366" s="6"/>
      <c r="K366" s="6"/>
      <c r="L366" s="6"/>
      <c r="M366" s="6"/>
      <c r="N366" s="6"/>
      <c r="P366" s="6"/>
      <c r="Q366" s="6"/>
      <c r="R366" s="6"/>
      <c r="S366" s="6"/>
    </row>
    <row r="367" spans="2:19" s="3" customFormat="1" ht="12.75" customHeight="1" x14ac:dyDescent="0.3">
      <c r="B367" s="6"/>
      <c r="H367" s="6"/>
      <c r="I367" s="6"/>
      <c r="J367" s="6"/>
      <c r="K367" s="6"/>
      <c r="L367" s="6"/>
      <c r="M367" s="6"/>
      <c r="N367" s="6"/>
      <c r="P367" s="6"/>
      <c r="Q367" s="6"/>
      <c r="R367" s="6"/>
      <c r="S367" s="6"/>
    </row>
    <row r="368" spans="2:19" s="3" customFormat="1" ht="12.75" customHeight="1" x14ac:dyDescent="0.3">
      <c r="B368" s="6"/>
      <c r="H368" s="6"/>
      <c r="I368" s="6"/>
      <c r="J368" s="6"/>
      <c r="K368" s="6"/>
      <c r="L368" s="6"/>
      <c r="M368" s="6"/>
      <c r="N368" s="6"/>
      <c r="P368" s="6"/>
      <c r="Q368" s="6"/>
      <c r="R368" s="6"/>
      <c r="S368" s="6"/>
    </row>
    <row r="369" spans="2:19" s="3" customFormat="1" ht="12.75" customHeight="1" x14ac:dyDescent="0.3">
      <c r="B369" s="6"/>
      <c r="H369" s="6"/>
      <c r="I369" s="6"/>
      <c r="J369" s="6"/>
      <c r="K369" s="6"/>
      <c r="L369" s="6"/>
      <c r="M369" s="6"/>
      <c r="N369" s="6"/>
      <c r="P369" s="6"/>
      <c r="Q369" s="6"/>
      <c r="R369" s="6"/>
      <c r="S369" s="6"/>
    </row>
    <row r="370" spans="2:19" s="3" customFormat="1" ht="12.75" customHeight="1" x14ac:dyDescent="0.3">
      <c r="B370" s="6"/>
      <c r="H370" s="6"/>
      <c r="I370" s="6"/>
      <c r="J370" s="6"/>
      <c r="K370" s="6"/>
      <c r="L370" s="6"/>
      <c r="M370" s="6"/>
      <c r="N370" s="6"/>
      <c r="P370" s="6"/>
      <c r="Q370" s="6"/>
      <c r="R370" s="6"/>
      <c r="S370" s="6"/>
    </row>
    <row r="371" spans="2:19" s="3" customFormat="1" ht="12.75" customHeight="1" x14ac:dyDescent="0.3">
      <c r="B371" s="6"/>
      <c r="H371" s="6"/>
      <c r="I371" s="6"/>
      <c r="J371" s="6"/>
      <c r="K371" s="6"/>
      <c r="L371" s="6"/>
      <c r="M371" s="6"/>
      <c r="N371" s="6"/>
      <c r="P371" s="6"/>
      <c r="Q371" s="6"/>
      <c r="R371" s="6"/>
      <c r="S371" s="6"/>
    </row>
    <row r="372" spans="2:19" s="3" customFormat="1" ht="12.75" customHeight="1" x14ac:dyDescent="0.3">
      <c r="B372" s="6"/>
      <c r="H372" s="6"/>
      <c r="I372" s="6"/>
      <c r="J372" s="6"/>
      <c r="K372" s="6"/>
      <c r="L372" s="6"/>
      <c r="M372" s="6"/>
      <c r="N372" s="6"/>
      <c r="P372" s="6"/>
      <c r="Q372" s="6"/>
      <c r="R372" s="6"/>
      <c r="S372" s="6"/>
    </row>
    <row r="373" spans="2:19" s="3" customFormat="1" ht="12.75" customHeight="1" x14ac:dyDescent="0.3">
      <c r="B373" s="6"/>
      <c r="H373" s="6"/>
      <c r="I373" s="6"/>
      <c r="J373" s="6"/>
      <c r="K373" s="6"/>
      <c r="L373" s="6"/>
      <c r="M373" s="6"/>
      <c r="N373" s="6"/>
      <c r="P373" s="6"/>
      <c r="Q373" s="6"/>
      <c r="R373" s="6"/>
      <c r="S373" s="6"/>
    </row>
    <row r="374" spans="2:19" s="3" customFormat="1" ht="12.75" customHeight="1" x14ac:dyDescent="0.3">
      <c r="B374" s="6"/>
      <c r="H374" s="6"/>
      <c r="I374" s="6"/>
      <c r="J374" s="6"/>
      <c r="K374" s="6"/>
      <c r="L374" s="6"/>
      <c r="M374" s="6"/>
      <c r="N374" s="6"/>
      <c r="P374" s="6"/>
      <c r="Q374" s="6"/>
      <c r="R374" s="6"/>
      <c r="S374" s="6"/>
    </row>
    <row r="375" spans="2:19" s="3" customFormat="1" ht="12.75" customHeight="1" x14ac:dyDescent="0.3">
      <c r="B375" s="6"/>
      <c r="H375" s="6"/>
      <c r="I375" s="6"/>
      <c r="J375" s="6"/>
      <c r="K375" s="6"/>
      <c r="L375" s="6"/>
      <c r="M375" s="6"/>
      <c r="N375" s="6"/>
      <c r="P375" s="6"/>
      <c r="Q375" s="6"/>
      <c r="R375" s="6"/>
      <c r="S375" s="6"/>
    </row>
    <row r="376" spans="2:19" s="3" customFormat="1" ht="12.75" customHeight="1" x14ac:dyDescent="0.3">
      <c r="B376" s="6"/>
      <c r="H376" s="6"/>
      <c r="I376" s="6"/>
      <c r="J376" s="6"/>
      <c r="K376" s="6"/>
      <c r="L376" s="6"/>
      <c r="M376" s="6"/>
      <c r="N376" s="6"/>
      <c r="P376" s="6"/>
      <c r="Q376" s="6"/>
      <c r="R376" s="6"/>
      <c r="S376" s="6"/>
    </row>
    <row r="377" spans="2:19" s="3" customFormat="1" ht="12.75" customHeight="1" x14ac:dyDescent="0.3">
      <c r="B377" s="6"/>
      <c r="H377" s="6"/>
      <c r="I377" s="6"/>
      <c r="J377" s="6"/>
      <c r="K377" s="6"/>
      <c r="L377" s="6"/>
      <c r="M377" s="6"/>
      <c r="N377" s="6"/>
      <c r="P377" s="6"/>
      <c r="Q377" s="6"/>
      <c r="R377" s="6"/>
      <c r="S377" s="6"/>
    </row>
    <row r="378" spans="2:19" s="3" customFormat="1" ht="12.75" customHeight="1" x14ac:dyDescent="0.3">
      <c r="B378" s="6"/>
      <c r="H378" s="6"/>
      <c r="I378" s="6"/>
      <c r="J378" s="6"/>
      <c r="K378" s="6"/>
      <c r="L378" s="6"/>
      <c r="M378" s="6"/>
      <c r="N378" s="6"/>
      <c r="P378" s="6"/>
      <c r="Q378" s="6"/>
      <c r="R378" s="6"/>
      <c r="S378" s="6"/>
    </row>
    <row r="379" spans="2:19" s="3" customFormat="1" ht="12.75" customHeight="1" x14ac:dyDescent="0.3">
      <c r="B379" s="6"/>
      <c r="H379" s="6"/>
      <c r="I379" s="6"/>
      <c r="J379" s="6"/>
      <c r="K379" s="6"/>
      <c r="L379" s="6"/>
      <c r="M379" s="6"/>
      <c r="N379" s="6"/>
      <c r="P379" s="6"/>
      <c r="Q379" s="6"/>
      <c r="R379" s="6"/>
      <c r="S379" s="6"/>
    </row>
    <row r="380" spans="2:19" s="3" customFormat="1" ht="12.75" customHeight="1" x14ac:dyDescent="0.3">
      <c r="B380" s="6"/>
      <c r="H380" s="6"/>
      <c r="I380" s="6"/>
      <c r="J380" s="6"/>
      <c r="K380" s="6"/>
      <c r="L380" s="6"/>
      <c r="M380" s="6"/>
      <c r="N380" s="6"/>
      <c r="P380" s="6"/>
      <c r="Q380" s="6"/>
      <c r="R380" s="6"/>
      <c r="S380" s="6"/>
    </row>
    <row r="381" spans="2:19" s="3" customFormat="1" ht="12.75" customHeight="1" x14ac:dyDescent="0.3">
      <c r="B381" s="6"/>
      <c r="H381" s="6"/>
      <c r="I381" s="6"/>
      <c r="J381" s="6"/>
      <c r="K381" s="6"/>
      <c r="L381" s="6"/>
      <c r="M381" s="6"/>
      <c r="N381" s="6"/>
      <c r="P381" s="6"/>
      <c r="Q381" s="6"/>
      <c r="R381" s="6"/>
      <c r="S381" s="6"/>
    </row>
    <row r="382" spans="2:19" s="3" customFormat="1" ht="12.75" customHeight="1" x14ac:dyDescent="0.3">
      <c r="B382" s="6"/>
      <c r="H382" s="6"/>
      <c r="I382" s="6"/>
      <c r="J382" s="6"/>
      <c r="K382" s="6"/>
      <c r="L382" s="6"/>
      <c r="M382" s="6"/>
      <c r="N382" s="6"/>
      <c r="P382" s="6"/>
      <c r="Q382" s="6"/>
      <c r="R382" s="6"/>
      <c r="S382" s="6"/>
    </row>
    <row r="383" spans="2:19" s="3" customFormat="1" ht="12.75" customHeight="1" x14ac:dyDescent="0.3">
      <c r="B383" s="6"/>
      <c r="H383" s="6"/>
      <c r="I383" s="6"/>
      <c r="J383" s="6"/>
      <c r="K383" s="6"/>
      <c r="L383" s="6"/>
      <c r="M383" s="6"/>
      <c r="N383" s="6"/>
      <c r="P383" s="6"/>
      <c r="Q383" s="6"/>
      <c r="R383" s="6"/>
      <c r="S383" s="6"/>
    </row>
    <row r="384" spans="2:19" s="3" customFormat="1" ht="12.75" customHeight="1" x14ac:dyDescent="0.3">
      <c r="B384" s="6"/>
      <c r="H384" s="6"/>
      <c r="I384" s="6"/>
      <c r="J384" s="6"/>
      <c r="K384" s="6"/>
      <c r="L384" s="6"/>
      <c r="M384" s="6"/>
      <c r="N384" s="6"/>
      <c r="P384" s="6"/>
      <c r="Q384" s="6"/>
      <c r="R384" s="6"/>
      <c r="S384" s="6"/>
    </row>
    <row r="385" spans="2:19" s="3" customFormat="1" ht="12.75" customHeight="1" x14ac:dyDescent="0.3">
      <c r="B385" s="6"/>
      <c r="H385" s="6"/>
      <c r="I385" s="6"/>
      <c r="J385" s="6"/>
      <c r="K385" s="6"/>
      <c r="L385" s="6"/>
      <c r="M385" s="6"/>
      <c r="N385" s="6"/>
      <c r="P385" s="6"/>
      <c r="Q385" s="6"/>
      <c r="R385" s="6"/>
      <c r="S385" s="6"/>
    </row>
    <row r="386" spans="2:19" s="3" customFormat="1" ht="12.75" customHeight="1" x14ac:dyDescent="0.3">
      <c r="B386" s="6"/>
      <c r="H386" s="6"/>
      <c r="I386" s="6"/>
      <c r="J386" s="6"/>
      <c r="K386" s="6"/>
      <c r="L386" s="6"/>
      <c r="M386" s="6"/>
      <c r="N386" s="6"/>
      <c r="P386" s="6"/>
      <c r="Q386" s="6"/>
      <c r="R386" s="6"/>
      <c r="S386" s="6"/>
    </row>
    <row r="387" spans="2:19" s="3" customFormat="1" ht="12.75" customHeight="1" x14ac:dyDescent="0.3">
      <c r="B387" s="6"/>
      <c r="H387" s="6"/>
      <c r="I387" s="6"/>
      <c r="J387" s="6"/>
      <c r="K387" s="6"/>
      <c r="L387" s="6"/>
      <c r="M387" s="6"/>
      <c r="N387" s="6"/>
      <c r="P387" s="6"/>
      <c r="Q387" s="6"/>
      <c r="R387" s="6"/>
      <c r="S387" s="6"/>
    </row>
    <row r="388" spans="2:19" s="3" customFormat="1" ht="12.75" customHeight="1" x14ac:dyDescent="0.3">
      <c r="B388" s="6"/>
      <c r="H388" s="6"/>
      <c r="I388" s="6"/>
      <c r="J388" s="6"/>
      <c r="K388" s="6"/>
      <c r="L388" s="6"/>
      <c r="M388" s="6"/>
      <c r="N388" s="6"/>
      <c r="P388" s="6"/>
      <c r="Q388" s="6"/>
      <c r="R388" s="6"/>
      <c r="S388" s="6"/>
    </row>
    <row r="389" spans="2:19" s="3" customFormat="1" ht="12.75" customHeight="1" x14ac:dyDescent="0.3">
      <c r="B389" s="6"/>
      <c r="H389" s="6"/>
      <c r="I389" s="6"/>
      <c r="J389" s="6"/>
      <c r="K389" s="6"/>
      <c r="L389" s="6"/>
      <c r="M389" s="6"/>
      <c r="N389" s="6"/>
      <c r="P389" s="6"/>
      <c r="Q389" s="6"/>
      <c r="R389" s="6"/>
      <c r="S389" s="6"/>
    </row>
    <row r="390" spans="2:19" s="3" customFormat="1" ht="12.75" customHeight="1" x14ac:dyDescent="0.3">
      <c r="B390" s="6"/>
      <c r="H390" s="6"/>
      <c r="I390" s="6"/>
      <c r="J390" s="6"/>
      <c r="K390" s="6"/>
      <c r="L390" s="6"/>
      <c r="M390" s="6"/>
      <c r="N390" s="6"/>
      <c r="P390" s="6"/>
      <c r="Q390" s="6"/>
      <c r="R390" s="6"/>
      <c r="S390" s="6"/>
    </row>
    <row r="391" spans="2:19" s="3" customFormat="1" ht="12.75" customHeight="1" x14ac:dyDescent="0.3">
      <c r="B391" s="6"/>
      <c r="H391" s="6"/>
      <c r="I391" s="6"/>
      <c r="J391" s="6"/>
      <c r="K391" s="6"/>
      <c r="L391" s="6"/>
      <c r="M391" s="6"/>
      <c r="N391" s="6"/>
      <c r="P391" s="6"/>
      <c r="Q391" s="6"/>
      <c r="R391" s="6"/>
      <c r="S391" s="6"/>
    </row>
    <row r="392" spans="2:19" s="3" customFormat="1" ht="12.75" customHeight="1" x14ac:dyDescent="0.3">
      <c r="B392" s="6"/>
      <c r="H392" s="6"/>
      <c r="I392" s="6"/>
      <c r="J392" s="6"/>
      <c r="K392" s="6"/>
      <c r="L392" s="6"/>
      <c r="M392" s="6"/>
      <c r="N392" s="6"/>
      <c r="P392" s="6"/>
      <c r="Q392" s="6"/>
      <c r="R392" s="6"/>
      <c r="S392" s="6"/>
    </row>
    <row r="393" spans="2:19" s="3" customFormat="1" ht="12.75" customHeight="1" x14ac:dyDescent="0.3">
      <c r="B393" s="6"/>
      <c r="H393" s="6"/>
      <c r="I393" s="6"/>
      <c r="J393" s="6"/>
      <c r="K393" s="6"/>
      <c r="L393" s="6"/>
      <c r="M393" s="6"/>
      <c r="N393" s="6"/>
      <c r="P393" s="6"/>
      <c r="Q393" s="6"/>
      <c r="R393" s="6"/>
      <c r="S393" s="6"/>
    </row>
    <row r="394" spans="2:19" s="3" customFormat="1" ht="12.75" customHeight="1" x14ac:dyDescent="0.3">
      <c r="B394" s="6"/>
      <c r="H394" s="6"/>
      <c r="I394" s="6"/>
      <c r="J394" s="6"/>
      <c r="K394" s="6"/>
      <c r="L394" s="6"/>
      <c r="M394" s="6"/>
      <c r="N394" s="6"/>
      <c r="P394" s="6"/>
      <c r="Q394" s="6"/>
      <c r="R394" s="6"/>
      <c r="S394" s="6"/>
    </row>
    <row r="395" spans="2:19" s="3" customFormat="1" ht="12.75" customHeight="1" x14ac:dyDescent="0.3">
      <c r="B395" s="6"/>
      <c r="H395" s="6"/>
      <c r="I395" s="6"/>
      <c r="J395" s="6"/>
      <c r="K395" s="6"/>
      <c r="L395" s="6"/>
      <c r="M395" s="6"/>
      <c r="N395" s="6"/>
      <c r="P395" s="6"/>
      <c r="Q395" s="6"/>
      <c r="R395" s="6"/>
      <c r="S395" s="6"/>
    </row>
    <row r="396" spans="2:19" s="3" customFormat="1" ht="12.75" customHeight="1" x14ac:dyDescent="0.3">
      <c r="B396" s="6"/>
      <c r="H396" s="6"/>
      <c r="I396" s="6"/>
      <c r="J396" s="6"/>
      <c r="K396" s="6"/>
      <c r="L396" s="6"/>
      <c r="M396" s="6"/>
      <c r="N396" s="6"/>
      <c r="P396" s="6"/>
      <c r="Q396" s="6"/>
      <c r="R396" s="6"/>
      <c r="S396" s="6"/>
    </row>
    <row r="397" spans="2:19" s="3" customFormat="1" ht="12.75" customHeight="1" x14ac:dyDescent="0.3">
      <c r="B397" s="6"/>
      <c r="H397" s="6"/>
      <c r="I397" s="6"/>
      <c r="J397" s="6"/>
      <c r="K397" s="6"/>
      <c r="L397" s="6"/>
      <c r="M397" s="6"/>
      <c r="N397" s="6"/>
      <c r="P397" s="6"/>
      <c r="Q397" s="6"/>
      <c r="R397" s="6"/>
      <c r="S397" s="6"/>
    </row>
    <row r="398" spans="2:19" s="3" customFormat="1" ht="12.75" customHeight="1" x14ac:dyDescent="0.3">
      <c r="B398" s="6"/>
      <c r="H398" s="6"/>
      <c r="I398" s="6"/>
      <c r="J398" s="6"/>
      <c r="K398" s="6"/>
      <c r="L398" s="6"/>
      <c r="M398" s="6"/>
      <c r="N398" s="6"/>
      <c r="P398" s="6"/>
      <c r="Q398" s="6"/>
      <c r="R398" s="6"/>
      <c r="S398" s="6"/>
    </row>
    <row r="399" spans="2:19" s="3" customFormat="1" ht="12.75" customHeight="1" x14ac:dyDescent="0.3">
      <c r="B399" s="6"/>
      <c r="H399" s="6"/>
      <c r="I399" s="6"/>
      <c r="J399" s="6"/>
      <c r="K399" s="6"/>
      <c r="L399" s="6"/>
      <c r="M399" s="6"/>
      <c r="N399" s="6"/>
      <c r="P399" s="6"/>
      <c r="Q399" s="6"/>
      <c r="R399" s="6"/>
      <c r="S399" s="6"/>
    </row>
    <row r="400" spans="2:19" s="3" customFormat="1" ht="12.75" customHeight="1" x14ac:dyDescent="0.3">
      <c r="B400" s="6"/>
      <c r="H400" s="6"/>
      <c r="I400" s="6"/>
      <c r="J400" s="6"/>
      <c r="K400" s="6"/>
      <c r="L400" s="6"/>
      <c r="M400" s="6"/>
      <c r="N400" s="6"/>
      <c r="P400" s="6"/>
      <c r="Q400" s="6"/>
      <c r="R400" s="6"/>
      <c r="S400" s="6"/>
    </row>
    <row r="401" spans="2:19" s="3" customFormat="1" ht="12.75" customHeight="1" x14ac:dyDescent="0.3">
      <c r="B401" s="6"/>
      <c r="H401" s="6"/>
      <c r="I401" s="6"/>
      <c r="J401" s="6"/>
      <c r="K401" s="6"/>
      <c r="L401" s="6"/>
      <c r="M401" s="6"/>
      <c r="N401" s="6"/>
      <c r="P401" s="6"/>
      <c r="Q401" s="6"/>
      <c r="R401" s="6"/>
      <c r="S401" s="6"/>
    </row>
    <row r="402" spans="2:19" s="3" customFormat="1" ht="12.75" customHeight="1" x14ac:dyDescent="0.3">
      <c r="B402" s="6"/>
      <c r="H402" s="6"/>
      <c r="I402" s="6"/>
      <c r="J402" s="6"/>
      <c r="K402" s="6"/>
      <c r="L402" s="6"/>
      <c r="M402" s="6"/>
      <c r="N402" s="6"/>
      <c r="P402" s="6"/>
      <c r="Q402" s="6"/>
      <c r="R402" s="6"/>
      <c r="S402" s="6"/>
    </row>
    <row r="403" spans="2:19" s="3" customFormat="1" ht="12.75" customHeight="1" x14ac:dyDescent="0.3">
      <c r="B403" s="6"/>
      <c r="H403" s="6"/>
      <c r="I403" s="6"/>
      <c r="J403" s="6"/>
      <c r="K403" s="6"/>
      <c r="L403" s="6"/>
      <c r="M403" s="6"/>
      <c r="N403" s="6"/>
      <c r="P403" s="6"/>
      <c r="Q403" s="6"/>
      <c r="R403" s="6"/>
      <c r="S403" s="6"/>
    </row>
    <row r="404" spans="2:19" s="3" customFormat="1" ht="12.75" customHeight="1" x14ac:dyDescent="0.3">
      <c r="B404" s="6"/>
      <c r="H404" s="6"/>
      <c r="I404" s="6"/>
      <c r="J404" s="6"/>
      <c r="K404" s="6"/>
      <c r="L404" s="6"/>
      <c r="M404" s="6"/>
      <c r="N404" s="6"/>
      <c r="P404" s="6"/>
      <c r="Q404" s="6"/>
      <c r="R404" s="6"/>
      <c r="S404" s="6"/>
    </row>
    <row r="405" spans="2:19" s="3" customFormat="1" ht="12.75" customHeight="1" x14ac:dyDescent="0.3">
      <c r="B405" s="6"/>
      <c r="H405" s="6"/>
      <c r="I405" s="6"/>
      <c r="J405" s="6"/>
      <c r="K405" s="6"/>
      <c r="L405" s="6"/>
      <c r="M405" s="6"/>
      <c r="N405" s="6"/>
      <c r="P405" s="6"/>
      <c r="Q405" s="6"/>
      <c r="R405" s="6"/>
      <c r="S405" s="6"/>
    </row>
    <row r="406" spans="2:19" s="3" customFormat="1" ht="12.75" customHeight="1" x14ac:dyDescent="0.3">
      <c r="B406" s="6"/>
      <c r="H406" s="6"/>
      <c r="I406" s="6"/>
      <c r="J406" s="6"/>
      <c r="K406" s="6"/>
      <c r="L406" s="6"/>
      <c r="M406" s="6"/>
      <c r="N406" s="6"/>
      <c r="P406" s="6"/>
      <c r="Q406" s="6"/>
      <c r="R406" s="6"/>
      <c r="S406" s="6"/>
    </row>
    <row r="407" spans="2:19" s="3" customFormat="1" ht="12.75" customHeight="1" x14ac:dyDescent="0.3">
      <c r="B407" s="6"/>
      <c r="H407" s="6"/>
      <c r="I407" s="6"/>
      <c r="J407" s="6"/>
      <c r="K407" s="6"/>
      <c r="L407" s="6"/>
      <c r="M407" s="6"/>
      <c r="N407" s="6"/>
      <c r="P407" s="6"/>
      <c r="Q407" s="6"/>
      <c r="R407" s="6"/>
      <c r="S407" s="6"/>
    </row>
    <row r="408" spans="2:19" s="3" customFormat="1" ht="12.75" customHeight="1" x14ac:dyDescent="0.3">
      <c r="B408" s="6"/>
      <c r="H408" s="6"/>
      <c r="I408" s="6"/>
      <c r="J408" s="6"/>
      <c r="K408" s="6"/>
      <c r="L408" s="6"/>
      <c r="M408" s="6"/>
      <c r="N408" s="6"/>
      <c r="P408" s="6"/>
      <c r="Q408" s="6"/>
      <c r="R408" s="6"/>
      <c r="S408" s="6"/>
    </row>
    <row r="409" spans="2:19" s="3" customFormat="1" ht="12.75" customHeight="1" x14ac:dyDescent="0.3">
      <c r="B409" s="6"/>
      <c r="H409" s="6"/>
      <c r="I409" s="6"/>
      <c r="J409" s="6"/>
      <c r="K409" s="6"/>
      <c r="L409" s="6"/>
      <c r="M409" s="6"/>
      <c r="N409" s="6"/>
      <c r="P409" s="6"/>
      <c r="Q409" s="6"/>
      <c r="R409" s="6"/>
      <c r="S409" s="6"/>
    </row>
    <row r="410" spans="2:19" s="3" customFormat="1" ht="12.75" customHeight="1" x14ac:dyDescent="0.3">
      <c r="B410" s="6"/>
      <c r="H410" s="6"/>
      <c r="I410" s="6"/>
      <c r="J410" s="6"/>
      <c r="K410" s="6"/>
      <c r="L410" s="6"/>
      <c r="M410" s="6"/>
      <c r="N410" s="6"/>
      <c r="P410" s="6"/>
      <c r="Q410" s="6"/>
      <c r="R410" s="6"/>
      <c r="S410" s="6"/>
    </row>
    <row r="411" spans="2:19" s="3" customFormat="1" ht="12.75" customHeight="1" x14ac:dyDescent="0.3">
      <c r="B411" s="6"/>
      <c r="H411" s="6"/>
      <c r="I411" s="6"/>
      <c r="J411" s="6"/>
      <c r="K411" s="6"/>
      <c r="L411" s="6"/>
      <c r="M411" s="6"/>
      <c r="N411" s="6"/>
      <c r="P411" s="6"/>
      <c r="Q411" s="6"/>
      <c r="R411" s="6"/>
      <c r="S411" s="6"/>
    </row>
    <row r="412" spans="2:19" s="3" customFormat="1" ht="12.75" customHeight="1" x14ac:dyDescent="0.3">
      <c r="B412" s="6"/>
      <c r="H412" s="6"/>
      <c r="I412" s="6"/>
      <c r="J412" s="6"/>
      <c r="K412" s="6"/>
      <c r="L412" s="6"/>
      <c r="M412" s="6"/>
      <c r="N412" s="6"/>
      <c r="P412" s="6"/>
      <c r="Q412" s="6"/>
      <c r="R412" s="6"/>
      <c r="S412" s="6"/>
    </row>
    <row r="413" spans="2:19" s="3" customFormat="1" ht="12.75" customHeight="1" x14ac:dyDescent="0.3">
      <c r="B413" s="6"/>
      <c r="H413" s="6"/>
      <c r="I413" s="6"/>
      <c r="J413" s="6"/>
      <c r="K413" s="6"/>
      <c r="L413" s="6"/>
      <c r="M413" s="6"/>
      <c r="N413" s="6"/>
      <c r="P413" s="6"/>
      <c r="Q413" s="6"/>
      <c r="R413" s="6"/>
      <c r="S413" s="6"/>
    </row>
    <row r="414" spans="2:19" s="3" customFormat="1" ht="12.75" customHeight="1" x14ac:dyDescent="0.3">
      <c r="B414" s="6"/>
      <c r="H414" s="6"/>
      <c r="I414" s="6"/>
      <c r="J414" s="6"/>
      <c r="K414" s="6"/>
      <c r="L414" s="6"/>
      <c r="M414" s="6"/>
      <c r="N414" s="6"/>
      <c r="P414" s="6"/>
      <c r="Q414" s="6"/>
      <c r="R414" s="6"/>
      <c r="S414" s="6"/>
    </row>
    <row r="415" spans="2:19" s="3" customFormat="1" ht="12.75" customHeight="1" x14ac:dyDescent="0.3">
      <c r="B415" s="6"/>
      <c r="H415" s="6"/>
      <c r="I415" s="6"/>
      <c r="J415" s="6"/>
      <c r="K415" s="6"/>
      <c r="L415" s="6"/>
      <c r="M415" s="6"/>
      <c r="N415" s="6"/>
      <c r="P415" s="6"/>
      <c r="Q415" s="6"/>
      <c r="R415" s="6"/>
      <c r="S415" s="6"/>
    </row>
  </sheetData>
  <sheetProtection algorithmName="SHA-512" hashValue="3RBVWfRHCw1MX1fqPNU77mHbrYu6g0y/mRws+VRAIHpn/frJLgdwcL6iGNueuepxArCdQdn9jMR3sVvguOAdaA==" saltValue="2gUJSML9eN/8UCy1Ain5qg==" spinCount="100000" sheet="1" objects="1" scenarios="1" formatCells="0" insertColumns="0" insertRows="0" deleteColumns="0" deleteRows="0"/>
  <dataConsolidate/>
  <mergeCells count="111">
    <mergeCell ref="M18:O18"/>
    <mergeCell ref="M19:O19"/>
    <mergeCell ref="M20:O20"/>
    <mergeCell ref="M21:O21"/>
    <mergeCell ref="M22:O22"/>
    <mergeCell ref="M23:O23"/>
    <mergeCell ref="M43:O43"/>
    <mergeCell ref="M32:O32"/>
    <mergeCell ref="M33:O33"/>
    <mergeCell ref="M34:O34"/>
    <mergeCell ref="M35:O35"/>
    <mergeCell ref="M36:O36"/>
    <mergeCell ref="M37:O37"/>
    <mergeCell ref="M38:O38"/>
    <mergeCell ref="M41:O41"/>
    <mergeCell ref="M42:O42"/>
    <mergeCell ref="M24:O24"/>
    <mergeCell ref="M25:O25"/>
    <mergeCell ref="M26:O26"/>
    <mergeCell ref="M27:O27"/>
    <mergeCell ref="M28:O28"/>
    <mergeCell ref="M29:O29"/>
    <mergeCell ref="M30:O30"/>
    <mergeCell ref="M31:O31"/>
    <mergeCell ref="C34:D34"/>
    <mergeCell ref="E34:G34"/>
    <mergeCell ref="C33:D33"/>
    <mergeCell ref="E33:G33"/>
    <mergeCell ref="C29:D29"/>
    <mergeCell ref="E29:G29"/>
    <mergeCell ref="C24:D24"/>
    <mergeCell ref="E24:G24"/>
    <mergeCell ref="C25:D25"/>
    <mergeCell ref="E25:G25"/>
    <mergeCell ref="C28:D28"/>
    <mergeCell ref="E28:G28"/>
    <mergeCell ref="C26:D26"/>
    <mergeCell ref="E26:G26"/>
    <mergeCell ref="C27:D27"/>
    <mergeCell ref="E27:G27"/>
    <mergeCell ref="C51:H51"/>
    <mergeCell ref="P51:Q51"/>
    <mergeCell ref="B53:T53"/>
    <mergeCell ref="B45:T45"/>
    <mergeCell ref="C35:D35"/>
    <mergeCell ref="E35:G35"/>
    <mergeCell ref="C36:D36"/>
    <mergeCell ref="E36:G36"/>
    <mergeCell ref="C37:D37"/>
    <mergeCell ref="E37:G37"/>
    <mergeCell ref="C39:D39"/>
    <mergeCell ref="E39:G39"/>
    <mergeCell ref="M39:O39"/>
    <mergeCell ref="C40:D40"/>
    <mergeCell ref="E40:G40"/>
    <mergeCell ref="M40:O40"/>
    <mergeCell ref="B54:T54"/>
    <mergeCell ref="C30:D30"/>
    <mergeCell ref="E30:G30"/>
    <mergeCell ref="C31:D31"/>
    <mergeCell ref="E31:G31"/>
    <mergeCell ref="C32:D32"/>
    <mergeCell ref="E32:G32"/>
    <mergeCell ref="C47:H47"/>
    <mergeCell ref="P47:Q47"/>
    <mergeCell ref="C48:H48"/>
    <mergeCell ref="P48:Q48"/>
    <mergeCell ref="C50:H50"/>
    <mergeCell ref="P50:Q50"/>
    <mergeCell ref="B46:T46"/>
    <mergeCell ref="C38:D38"/>
    <mergeCell ref="E38:G38"/>
    <mergeCell ref="C41:D41"/>
    <mergeCell ref="E41:G41"/>
    <mergeCell ref="C42:D42"/>
    <mergeCell ref="E42:G42"/>
    <mergeCell ref="C43:D43"/>
    <mergeCell ref="E43:G43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7:T7"/>
    <mergeCell ref="B1:T1"/>
    <mergeCell ref="B2:T2"/>
    <mergeCell ref="B3:T3"/>
    <mergeCell ref="B5:T5"/>
    <mergeCell ref="P6:Q6"/>
    <mergeCell ref="C17:D17"/>
    <mergeCell ref="E17:G17"/>
    <mergeCell ref="C8:E8"/>
    <mergeCell ref="B9:T9"/>
    <mergeCell ref="B11:T11"/>
    <mergeCell ref="C12:E12"/>
    <mergeCell ref="B13:T13"/>
    <mergeCell ref="B14:T14"/>
    <mergeCell ref="C15:D15"/>
    <mergeCell ref="E15:G15"/>
    <mergeCell ref="C16:D16"/>
    <mergeCell ref="E16:G16"/>
    <mergeCell ref="M15:O15"/>
    <mergeCell ref="M16:O16"/>
    <mergeCell ref="M17:O17"/>
  </mergeCells>
  <dataValidations count="17">
    <dataValidation type="textLength" operator="equal" allowBlank="1" showInputMessage="1" showErrorMessage="1" errorTitle="Invalid Employee ID" error="Employee ID is 7 Characters!" promptTitle="Employee ID" prompt="Ex: E012345" sqref="C6" xr:uid="{00000000-0002-0000-0100-000000000000}">
      <formula1>7</formula1>
    </dataValidation>
    <dataValidation allowBlank="1" showInputMessage="1" showErrorMessage="1" prompt="Name of the Submitter" sqref="C12:E12" xr:uid="{00000000-0002-0000-0100-000001000000}"/>
    <dataValidation allowBlank="1" showInputMessage="1" showErrorMessage="1" prompt="Department" sqref="C8:E8" xr:uid="{00000000-0002-0000-0100-000002000000}"/>
    <dataValidation allowBlank="1" showInputMessage="1" showErrorMessage="1" prompt="Middle Initial" sqref="G4" xr:uid="{00000000-0002-0000-0100-000003000000}"/>
    <dataValidation allowBlank="1" showInputMessage="1" showErrorMessage="1" prompt="First Name" sqref="E4" xr:uid="{00000000-0002-0000-0100-000004000000}"/>
    <dataValidation allowBlank="1" showInputMessage="1" showErrorMessage="1" prompt="Last Name" sqref="C4" xr:uid="{00000000-0002-0000-0100-000005000000}"/>
    <dataValidation type="textLength" errorStyle="warning" operator="equal" allowBlank="1" showInputMessage="1" showErrorMessage="1" errorTitle="Invalid Employee ID" error="Employee ID is 7 Characters!" promptTitle="Employee ID" prompt="Ex: E012345" sqref="D6" xr:uid="{00000000-0002-0000-0100-000009000000}">
      <formula1>7</formula1>
    </dataValidation>
    <dataValidation type="whole" operator="greaterThanOrEqual" allowBlank="1" showInputMessage="1" showErrorMessage="1" errorTitle="Invalid One Way Mileage" prompt="Enter One Way Mileage here" sqref="P16:P43" xr:uid="{00000000-0002-0000-0100-00000A000000}">
      <formula1>0</formula1>
    </dataValidation>
    <dataValidation type="list" allowBlank="1" showInputMessage="1" showErrorMessage="1" sqref="I16:J43" xr:uid="{00000000-0002-0000-0100-00000B000000}">
      <formula1>RoundTrip</formula1>
    </dataValidation>
    <dataValidation type="textLength" operator="equal" allowBlank="1" showInputMessage="1" showErrorMessage="1" errorTitle="Invalid State Cost Center" error="Cost Center is 6 digits!" promptTitle="Cost Center" prompt="Ex: CC0593" sqref="C10" xr:uid="{5D2A3BF1-26B0-4410-9CB7-8F28172CF380}">
      <formula1>6</formula1>
    </dataValidation>
    <dataValidation type="textLength" operator="equal" allowBlank="1" showInputMessage="1" showErrorMessage="1" errorTitle="GR - for Grants only" error="GR should be 6 digits" promptTitle="GR - Only complete if grant" prompt="Ex: GR0182" sqref="N10" xr:uid="{D030CD34-2DCE-4581-9C6F-79B8ABDD0C60}">
      <formula1>6</formula1>
    </dataValidation>
    <dataValidation type="textLength" operator="equal" allowBlank="1" showInputMessage="1" showErrorMessage="1" errorTitle="Invalid BU code" error="BU is 4 digits!" promptTitle="BU" prompt="Ex: BU90" sqref="M10" xr:uid="{F69250B1-FE62-4BD9-A091-7F62CE884E93}">
      <formula1>4</formula1>
    </dataValidation>
    <dataValidation type="textLength" operator="equal" allowBlank="1" showInputMessage="1" showErrorMessage="1" errorTitle="Invalid PG code" error="PG is 5 digits!" promptTitle="PG" prompt="Ex: PG132" sqref="H10" xr:uid="{5C587052-EFE1-4CBF-87D0-883E43380816}">
      <formula1>5</formula1>
    </dataValidation>
    <dataValidation type="textLength" operator="equal" allowBlank="1" showInputMessage="1" showErrorMessage="1" errorTitle="Invalid FX" error="FX code is 4 digits!" promptTitle="FX" prompt="Ex: FX62" sqref="G10" xr:uid="{CC898441-45F7-4E4C-A6B3-DD2138CCF4B4}">
      <formula1>4</formula1>
    </dataValidation>
    <dataValidation type="textLength" operator="equal" allowBlank="1" showInputMessage="1" showErrorMessage="1" errorTitle="Invalid FD code" error="FD is 5 digits!" promptTitle="FD" prompt="Ex: FD100" sqref="E10" xr:uid="{B021F31C-C052-4A8F-A46B-1168248A01A2}">
      <formula1>5</formula1>
    </dataValidation>
    <dataValidation type="date" allowBlank="1" showInputMessage="1" showErrorMessage="1" sqref="B16:B43" xr:uid="{32995A95-2DAD-45F2-A7F8-D8A03D5EE326}">
      <formula1>44927</formula1>
      <formula2>46752</formula2>
    </dataValidation>
    <dataValidation allowBlank="1" sqref="M16:O43" xr:uid="{559C8ABE-78AB-41BD-8678-A61E4E9FA813}"/>
  </dataValidations>
  <pageMargins left="0.3" right="0.25" top="0.25" bottom="0.25" header="0" footer="0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E000000}">
          <x14:formula1>
            <xm:f>'Round Trip'!$A$1:$A$2</xm:f>
          </x14:formula1>
          <xm:sqref>H16:H43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2"/>
  <sheetViews>
    <sheetView workbookViewId="0"/>
  </sheetViews>
  <sheetFormatPr defaultRowHeight="14.4" x14ac:dyDescent="0.3"/>
  <cols>
    <col min="1" max="1" width="3.5546875" bestFit="1" customWidth="1"/>
    <col min="2" max="2" width="2" bestFit="1" customWidth="1"/>
  </cols>
  <sheetData>
    <row r="1" spans="1:2" x14ac:dyDescent="0.3">
      <c r="A1" s="2" t="s">
        <v>9</v>
      </c>
      <c r="B1">
        <v>1</v>
      </c>
    </row>
    <row r="2" spans="1:2" x14ac:dyDescent="0.3">
      <c r="A2" s="2" t="s">
        <v>10</v>
      </c>
      <c r="B2">
        <v>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8"/>
  <sheetViews>
    <sheetView workbookViewId="0">
      <selection activeCell="E17" sqref="E17"/>
    </sheetView>
  </sheetViews>
  <sheetFormatPr defaultColWidth="9.109375" defaultRowHeight="13.8" x14ac:dyDescent="0.3"/>
  <cols>
    <col min="1" max="1" width="19" style="5" bestFit="1" customWidth="1"/>
    <col min="2" max="2" width="2.6640625" style="22" customWidth="1"/>
    <col min="3" max="3" width="9.88671875" style="5" bestFit="1" customWidth="1"/>
    <col min="4" max="4" width="17.44140625" style="5" bestFit="1" customWidth="1"/>
    <col min="5" max="6" width="9.88671875" style="5" bestFit="1" customWidth="1"/>
    <col min="7" max="7" width="19" style="5" bestFit="1" customWidth="1"/>
    <col min="8" max="8" width="10.6640625" style="5" bestFit="1" customWidth="1"/>
    <col min="9" max="16384" width="9.109375" style="5"/>
  </cols>
  <sheetData>
    <row r="1" spans="1:8" x14ac:dyDescent="0.3">
      <c r="A1" s="23"/>
      <c r="B1" s="26"/>
      <c r="C1" s="23" t="s">
        <v>4</v>
      </c>
      <c r="D1" s="23" t="s">
        <v>21</v>
      </c>
      <c r="E1" s="23" t="s">
        <v>5</v>
      </c>
      <c r="F1" s="23" t="s">
        <v>6</v>
      </c>
      <c r="G1" s="23" t="s">
        <v>19</v>
      </c>
      <c r="H1" s="23" t="s">
        <v>20</v>
      </c>
    </row>
    <row r="2" spans="1:8" x14ac:dyDescent="0.3">
      <c r="A2" s="23"/>
      <c r="B2" s="24"/>
      <c r="C2" s="24">
        <v>1</v>
      </c>
      <c r="D2" s="24">
        <v>2</v>
      </c>
      <c r="E2" s="24">
        <v>3</v>
      </c>
      <c r="F2" s="24">
        <v>4</v>
      </c>
      <c r="G2" s="24">
        <v>5</v>
      </c>
      <c r="H2" s="24">
        <v>6</v>
      </c>
    </row>
    <row r="3" spans="1:8" x14ac:dyDescent="0.3">
      <c r="A3" s="23" t="s">
        <v>4</v>
      </c>
      <c r="B3" s="24">
        <v>1</v>
      </c>
      <c r="C3" s="25">
        <v>0</v>
      </c>
      <c r="D3" s="25">
        <v>19</v>
      </c>
      <c r="E3" s="25">
        <v>21</v>
      </c>
      <c r="F3" s="25">
        <v>45</v>
      </c>
      <c r="G3" s="25">
        <v>10</v>
      </c>
      <c r="H3" s="25">
        <v>21</v>
      </c>
    </row>
    <row r="4" spans="1:8" x14ac:dyDescent="0.3">
      <c r="A4" s="23" t="s">
        <v>21</v>
      </c>
      <c r="B4" s="24">
        <v>2</v>
      </c>
      <c r="C4" s="25">
        <v>19</v>
      </c>
      <c r="D4" s="25">
        <v>0</v>
      </c>
      <c r="E4" s="25">
        <v>40</v>
      </c>
      <c r="F4" s="25">
        <v>52</v>
      </c>
      <c r="G4" s="25">
        <v>13</v>
      </c>
      <c r="H4" s="25">
        <v>29</v>
      </c>
    </row>
    <row r="5" spans="1:8" x14ac:dyDescent="0.3">
      <c r="A5" s="23" t="s">
        <v>5</v>
      </c>
      <c r="B5" s="24">
        <v>3</v>
      </c>
      <c r="C5" s="25">
        <v>21</v>
      </c>
      <c r="D5" s="25">
        <v>40</v>
      </c>
      <c r="E5" s="25">
        <v>0</v>
      </c>
      <c r="F5" s="25">
        <v>67</v>
      </c>
      <c r="G5" s="25">
        <v>25</v>
      </c>
      <c r="H5" s="25">
        <v>38</v>
      </c>
    </row>
    <row r="6" spans="1:8" x14ac:dyDescent="0.3">
      <c r="A6" s="23" t="s">
        <v>6</v>
      </c>
      <c r="B6" s="24">
        <v>4</v>
      </c>
      <c r="C6" s="25">
        <v>45</v>
      </c>
      <c r="D6" s="25">
        <v>52</v>
      </c>
      <c r="E6" s="25">
        <v>67</v>
      </c>
      <c r="F6" s="25">
        <v>0</v>
      </c>
      <c r="G6" s="25">
        <v>45</v>
      </c>
      <c r="H6" s="25">
        <v>28</v>
      </c>
    </row>
    <row r="7" spans="1:8" x14ac:dyDescent="0.3">
      <c r="A7" s="23" t="s">
        <v>19</v>
      </c>
      <c r="B7" s="24">
        <v>5</v>
      </c>
      <c r="C7" s="25">
        <v>10</v>
      </c>
      <c r="D7" s="25">
        <v>13</v>
      </c>
      <c r="E7" s="25">
        <v>25</v>
      </c>
      <c r="F7" s="25">
        <v>45</v>
      </c>
      <c r="G7" s="25">
        <v>0</v>
      </c>
      <c r="H7" s="25">
        <v>19</v>
      </c>
    </row>
    <row r="8" spans="1:8" x14ac:dyDescent="0.3">
      <c r="A8" s="23" t="s">
        <v>20</v>
      </c>
      <c r="B8" s="24">
        <v>6</v>
      </c>
      <c r="C8" s="25">
        <v>21</v>
      </c>
      <c r="D8" s="25">
        <v>29</v>
      </c>
      <c r="E8" s="25">
        <v>38</v>
      </c>
      <c r="F8" s="25">
        <v>28</v>
      </c>
      <c r="G8" s="25">
        <v>19</v>
      </c>
      <c r="H8" s="2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7d0603-3b68-4c04-bd67-74913cd191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3AC0AC59CD140B86729EE50F55EB1" ma:contentTypeVersion="17" ma:contentTypeDescription="Create a new document." ma:contentTypeScope="" ma:versionID="598c181d8addbe7d5dfa92a3be15351f">
  <xsd:schema xmlns:xsd="http://www.w3.org/2001/XMLSchema" xmlns:xs="http://www.w3.org/2001/XMLSchema" xmlns:p="http://schemas.microsoft.com/office/2006/metadata/properties" xmlns:ns3="377d0603-3b68-4c04-bd67-74913cd1913a" xmlns:ns4="e973184d-2be5-4d74-9bb8-783007ae5054" targetNamespace="http://schemas.microsoft.com/office/2006/metadata/properties" ma:root="true" ma:fieldsID="369df02cac23cf47bded3520f0a5a187" ns3:_="" ns4:_="">
    <xsd:import namespace="377d0603-3b68-4c04-bd67-74913cd1913a"/>
    <xsd:import namespace="e973184d-2be5-4d74-9bb8-783007ae50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0603-3b68-4c04-bd67-74913cd19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3184d-2be5-4d74-9bb8-783007ae5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8876E-9BC6-448E-968A-DCF17BBBDACE}">
  <ds:schemaRefs>
    <ds:schemaRef ds:uri="http://schemas.microsoft.com/office/2006/documentManagement/types"/>
    <ds:schemaRef ds:uri="http://purl.org/dc/dcmitype/"/>
    <ds:schemaRef ds:uri="e973184d-2be5-4d74-9bb8-783007ae5054"/>
    <ds:schemaRef ds:uri="http://purl.org/dc/elements/1.1/"/>
    <ds:schemaRef ds:uri="377d0603-3b68-4c04-bd67-74913cd1913a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21CA4B0-616C-4D7A-BFEE-DC6DB36C4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D2698-6C64-4003-A208-D0A13D4B8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d0603-3b68-4c04-bd67-74913cd1913a"/>
    <ds:schemaRef ds:uri="e973184d-2be5-4d74-9bb8-783007ae5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 Log 2023-2027</vt:lpstr>
      <vt:lpstr>Other Mileage Only 2023-2027</vt:lpstr>
      <vt:lpstr>'Mileage Log 2023-2027'!Print_Area</vt:lpstr>
      <vt:lpstr>'Other Mileage Only 2023-2027'!Print_Area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Wijetunga, Suresh S</dc:creator>
  <cp:lastModifiedBy>Woolfe, Teresa D</cp:lastModifiedBy>
  <cp:lastPrinted>2015-05-12T12:01:36Z</cp:lastPrinted>
  <dcterms:created xsi:type="dcterms:W3CDTF">2015-04-21T15:03:12Z</dcterms:created>
  <dcterms:modified xsi:type="dcterms:W3CDTF">2024-03-22T11:36:42Z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0x0101005213AC0AC59CD140B86729EE50F55EB1</vt:lpwstr>
  </property>
</Properties>
</file>